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1smazat\"/>
    </mc:Choice>
  </mc:AlternateContent>
  <xr:revisionPtr revIDLastSave="0" documentId="8_{C9F20B8C-B71C-4412-8767-9CB0815CFCBB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Krátkometrážní film" sheetId="2" r:id="rId1"/>
    <sheet name="HB" sheetId="3" r:id="rId2"/>
    <sheet name="JarK" sheetId="4" r:id="rId3"/>
    <sheet name="JK" sheetId="5" r:id="rId4"/>
    <sheet name="MŠ" sheetId="6" r:id="rId5"/>
    <sheet name="OZ" sheetId="7" r:id="rId6"/>
    <sheet name="PV" sheetId="8" r:id="rId7"/>
    <sheet name="RN" sheetId="9" r:id="rId8"/>
  </sheets>
  <definedNames>
    <definedName name="_xlnm.Print_Area" localSheetId="0">'Krátkometrážní film'!$A$1:$AC$32</definedName>
  </definedNames>
  <calcPr calcId="181029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4" i="9" l="1"/>
  <c r="D24" i="9"/>
  <c r="S23" i="9"/>
  <c r="S22" i="9"/>
  <c r="S21" i="9"/>
  <c r="S20" i="9"/>
  <c r="S19" i="9"/>
  <c r="S18" i="9"/>
  <c r="S17" i="9"/>
  <c r="S16" i="9"/>
  <c r="S15" i="9"/>
  <c r="S14" i="9"/>
  <c r="S13" i="9"/>
  <c r="E24" i="8"/>
  <c r="D24" i="8"/>
  <c r="S23" i="8"/>
  <c r="S22" i="8"/>
  <c r="S21" i="8"/>
  <c r="S20" i="8"/>
  <c r="S19" i="8"/>
  <c r="S18" i="8"/>
  <c r="S17" i="8"/>
  <c r="S16" i="8"/>
  <c r="S15" i="8"/>
  <c r="S14" i="8"/>
  <c r="S13" i="8"/>
  <c r="E24" i="7"/>
  <c r="D24" i="7"/>
  <c r="S23" i="7"/>
  <c r="S22" i="7"/>
  <c r="S21" i="7"/>
  <c r="S20" i="7"/>
  <c r="S19" i="7"/>
  <c r="S18" i="7"/>
  <c r="S17" i="7"/>
  <c r="S16" i="7"/>
  <c r="S15" i="7"/>
  <c r="S14" i="7"/>
  <c r="S13" i="7"/>
  <c r="E24" i="6"/>
  <c r="D24" i="6"/>
  <c r="S23" i="6"/>
  <c r="S22" i="6"/>
  <c r="S21" i="6"/>
  <c r="S20" i="6"/>
  <c r="S19" i="6"/>
  <c r="S18" i="6"/>
  <c r="S17" i="6"/>
  <c r="S16" i="6"/>
  <c r="S15" i="6"/>
  <c r="S14" i="6"/>
  <c r="S13" i="6"/>
  <c r="E24" i="5"/>
  <c r="D24" i="5"/>
  <c r="S23" i="5"/>
  <c r="S22" i="5"/>
  <c r="S21" i="5"/>
  <c r="S20" i="5"/>
  <c r="S19" i="5"/>
  <c r="S18" i="5"/>
  <c r="S17" i="5"/>
  <c r="S16" i="5"/>
  <c r="S15" i="5"/>
  <c r="S14" i="5"/>
  <c r="S13" i="5"/>
  <c r="E24" i="4"/>
  <c r="D24" i="4"/>
  <c r="S23" i="4"/>
  <c r="S22" i="4"/>
  <c r="S21" i="4"/>
  <c r="S20" i="4"/>
  <c r="S19" i="4"/>
  <c r="S18" i="4"/>
  <c r="S17" i="4"/>
  <c r="S16" i="4"/>
  <c r="S15" i="4"/>
  <c r="S14" i="4"/>
  <c r="S13" i="4"/>
  <c r="E24" i="3"/>
  <c r="D24" i="3"/>
  <c r="S23" i="3"/>
  <c r="S22" i="3"/>
  <c r="S21" i="3"/>
  <c r="S20" i="3"/>
  <c r="S19" i="3"/>
  <c r="S18" i="3"/>
  <c r="S17" i="3"/>
  <c r="S16" i="3"/>
  <c r="S15" i="3"/>
  <c r="S14" i="3"/>
  <c r="S13" i="3"/>
  <c r="T26" i="2"/>
  <c r="T27" i="2"/>
  <c r="E26" i="2"/>
  <c r="D26" i="2"/>
</calcChain>
</file>

<file path=xl/sharedStrings.xml><?xml version="1.0" encoding="utf-8"?>
<sst xmlns="http://schemas.openxmlformats.org/spreadsheetml/2006/main" count="1190" uniqueCount="113">
  <si>
    <t>evidenční číslo projektu</t>
  </si>
  <si>
    <t>název žadatele</t>
  </si>
  <si>
    <t>požadovaná podpora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</si>
  <si>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</si>
  <si>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</si>
  <si>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</si>
  <si>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</si>
  <si>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</si>
  <si>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</si>
  <si>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</si>
  <si>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</si>
  <si>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</si>
  <si>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</si>
  <si>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</si>
  <si>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</si>
  <si>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</si>
  <si>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</si>
  <si>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</si>
  <si>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</si>
  <si>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</si>
  <si>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t>zbývá</t>
  </si>
  <si>
    <t>0-15</t>
  </si>
  <si>
    <t>0-5</t>
  </si>
  <si>
    <t>0-10</t>
  </si>
  <si>
    <t xml:space="preserve">                                                                     </t>
  </si>
  <si>
    <t>2. Posílení české kinematografie v mezinárodní konkurenci</t>
  </si>
  <si>
    <t>Cíle podpory kinematografie:</t>
  </si>
  <si>
    <t>Specifikace dotačního okruhu</t>
  </si>
  <si>
    <t>jméno experta</t>
  </si>
  <si>
    <t>doporučení</t>
  </si>
  <si>
    <t>0-40</t>
  </si>
  <si>
    <t>Srozumitelnost a úplnost podané žádosti včetně příloh</t>
  </si>
  <si>
    <t>Ekonomické parametry projektu</t>
  </si>
  <si>
    <t>Realizační strategie</t>
  </si>
  <si>
    <t>expert: první losované pořadí</t>
  </si>
  <si>
    <t>expert: druhé losované pořadí</t>
  </si>
  <si>
    <t>expert: ekonomické losované pořadí</t>
  </si>
  <si>
    <t>1. Rozvoj kvalitní, umělecky a společensky progresivní, žánrově diverzifikované české kinematografie</t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</si>
  <si>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</si>
  <si>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t>Výroba krátkometrážního hraného filmu s majoritní českou finanční účastí na celkových výrobních nákladech</t>
  </si>
  <si>
    <t>3. Podpora nastupující filmařské generace</t>
  </si>
  <si>
    <t>Podpora je určena pro krátkometrážní hraná česká kinematografická díla (ve smyslu § 2 odst. 1 písm. f) zákona o audiovizi) s většinovou účastí českých koproducentů.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</si>
  <si>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2019-2-2-5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</si>
  <si>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3. 4. 2019 - 3. 5. 2019</t>
    </r>
  </si>
  <si>
    <r>
      <t xml:space="preserve">Finanční alokace: </t>
    </r>
    <r>
      <rPr>
        <sz val="9.5"/>
        <rFont val="Arial"/>
        <family val="2"/>
        <charset val="238"/>
      </rPr>
      <t>3 000 000 Kč.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</si>
  <si>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žádosti, nejpozději do 30. 6. 2021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</si>
  <si>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investiční dotace</t>
    </r>
  </si>
  <si>
    <t>2979-2019</t>
  </si>
  <si>
    <t>2989-2019</t>
  </si>
  <si>
    <t>2992-2019</t>
  </si>
  <si>
    <t>3003-2019</t>
  </si>
  <si>
    <t>3004-2019</t>
  </si>
  <si>
    <t>3005-2019</t>
  </si>
  <si>
    <t>3006-2019</t>
  </si>
  <si>
    <t>3007-2019</t>
  </si>
  <si>
    <t>3009-2019</t>
  </si>
  <si>
    <t>3010-2019</t>
  </si>
  <si>
    <t>3019-2019</t>
  </si>
  <si>
    <t>Young Michal</t>
  </si>
  <si>
    <t>Fibonacci</t>
  </si>
  <si>
    <t>Skoč</t>
  </si>
  <si>
    <t>Pomezí</t>
  </si>
  <si>
    <t>Černá smrt</t>
  </si>
  <si>
    <t>Francek</t>
  </si>
  <si>
    <t>Anatomie českého odpoledne</t>
  </si>
  <si>
    <t>Poslední leč</t>
  </si>
  <si>
    <t>Protihráč</t>
  </si>
  <si>
    <t>Igelit</t>
  </si>
  <si>
    <t>Happy Birthday, My Love</t>
  </si>
  <si>
    <t>Up&amp;Up production s.r.o.</t>
  </si>
  <si>
    <t>Mimesis Film s.r.o.</t>
  </si>
  <si>
    <t>nutprodukce s.r.o.</t>
  </si>
  <si>
    <t>Bionaut s.r.o.</t>
  </si>
  <si>
    <t>Frame films s.r.o.</t>
  </si>
  <si>
    <t>Guru Film s.r.o.</t>
  </si>
  <si>
    <t>Breathless Films s.r.o.</t>
  </si>
  <si>
    <t>Unit and Sofa Praha s.r.o.</t>
  </si>
  <si>
    <t>Shore Points s.r.o.</t>
  </si>
  <si>
    <t>Vernes s.r.o.</t>
  </si>
  <si>
    <t>Jana Němčeková</t>
  </si>
  <si>
    <t>Prokopová, Alena</t>
  </si>
  <si>
    <t>ano</t>
  </si>
  <si>
    <t>Szczepanik, Petr</t>
  </si>
  <si>
    <t>x</t>
  </si>
  <si>
    <t>Fleischer, Jan</t>
  </si>
  <si>
    <t>ne</t>
  </si>
  <si>
    <t>Ryšavý, Martin</t>
  </si>
  <si>
    <t>Uhrík, Štefan</t>
  </si>
  <si>
    <t>Voráč, Jiří</t>
  </si>
  <si>
    <t>Skupa, Lukáš</t>
  </si>
  <si>
    <t>Cviková, Ludmila</t>
  </si>
  <si>
    <t>Gregor, Lukáš</t>
  </si>
  <si>
    <t>Foll, Jan</t>
  </si>
  <si>
    <t>Česálková, Lucie</t>
  </si>
  <si>
    <t>Cielová, Hana</t>
  </si>
  <si>
    <t>Schmarc, Vít</t>
  </si>
  <si>
    <t>Lukeš, Jan</t>
  </si>
  <si>
    <t>Konečný, Lubomír</t>
  </si>
  <si>
    <t>Krasnohorský, Juraj</t>
  </si>
  <si>
    <t>Schwarcz, Viktor</t>
  </si>
  <si>
    <t>Šuster, Jan</t>
  </si>
  <si>
    <t>Vála, Luboš</t>
  </si>
  <si>
    <t>Mathé, Ivo</t>
  </si>
  <si>
    <t>Rozvaldová, Jana</t>
  </si>
  <si>
    <t>Vandas, Martin</t>
  </si>
  <si>
    <t>Tuček, Daniel</t>
  </si>
  <si>
    <t>Borovan, Pavel</t>
  </si>
  <si>
    <t>investiční dotace</t>
  </si>
  <si>
    <t>65%</t>
  </si>
  <si>
    <t>90%</t>
  </si>
  <si>
    <t>80%</t>
  </si>
  <si>
    <t>50%</t>
  </si>
  <si>
    <t>Projekty této výzvy budou na základě usnesení Rady č. 248/2019 hrazeny ze státní dotace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</si>
</sst>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/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6" fillId="0" borderId="0" applyFill="0" applyProtection="0"/>
  </cellStyleXfs>
  <cellXfs count="53">
    <xf numFmtId="0" fontId="0" fillId="0" borderId="0" xfId="0"/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0" fontId="4" fillId="2" borderId="1" xfId="0" applyFont="1" applyFill="1" applyBorder="1" applyAlignment="1">
      <alignment horizontal="left" vertical="top" wrapText="1"/>
    </xf>
    <xf numFmtId="3" fontId="3" fillId="2" borderId="1" xfId="0" applyNumberFormat="1" applyFont="1" applyFill="1" applyBorder="1" applyAlignment="1">
      <alignment horizontal="right" wrapText="1"/>
    </xf>
    <xf numFmtId="0" fontId="3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2" fontId="3" fillId="2" borderId="0" xfId="0" applyNumberFormat="1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2" fontId="4" fillId="2" borderId="1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49" fontId="3" fillId="2" borderId="1" xfId="0" applyNumberFormat="1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wrapText="1"/>
    </xf>
    <xf numFmtId="2" fontId="3" fillId="2" borderId="1" xfId="0" applyNumberFormat="1" applyFont="1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left" vertical="top"/>
    </xf>
    <xf numFmtId="3" fontId="3" fillId="2" borderId="1" xfId="0" applyNumberFormat="1" applyFont="1" applyFill="1" applyBorder="1" applyAlignment="1">
      <alignment horizontal="left"/>
    </xf>
    <xf numFmtId="3" fontId="3" fillId="2" borderId="0" xfId="0" applyNumberFormat="1" applyFont="1" applyFill="1" applyAlignment="1">
      <alignment horizontal="left" vertical="top"/>
    </xf>
    <xf numFmtId="0" fontId="0" fillId="2" borderId="0" xfId="0" applyFill="1" applyAlignment="1">
      <alignment horizontal="left" vertical="top"/>
    </xf>
    <xf numFmtId="3" fontId="3" fillId="2" borderId="1" xfId="0" applyNumberFormat="1" applyFont="1" applyFill="1" applyBorder="1" applyAlignment="1">
      <alignment horizontal="right" wrapText="1"/>
    </xf>
    <xf numFmtId="2" fontId="3" fillId="2" borderId="1" xfId="0" applyNumberFormat="1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/>
    </xf>
    <xf numFmtId="9" fontId="3" fillId="2" borderId="3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right" wrapText="1"/>
    </xf>
    <xf numFmtId="9" fontId="3" fillId="2" borderId="0" xfId="1" applyFont="1" applyFill="1" applyAlignment="1">
      <alignment horizontal="left" vertical="top"/>
    </xf>
    <xf numFmtId="49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4" fillId="2" borderId="5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7" xfId="0" applyFont="1" applyFill="1" applyBorder="1" applyAlignment="1">
      <alignment horizontal="left" vertical="top" wrapText="1"/>
    </xf>
    <xf numFmtId="2" fontId="4" fillId="2" borderId="5" xfId="0" applyNumberFormat="1" applyFont="1" applyFill="1" applyBorder="1" applyAlignment="1">
      <alignment horizontal="left" vertical="top" wrapText="1"/>
    </xf>
    <xf numFmtId="2" fontId="4" fillId="2" borderId="7" xfId="0" applyNumberFormat="1" applyFont="1" applyFill="1" applyBorder="1" applyAlignment="1">
      <alignment horizontal="left" vertical="top" wrapText="1"/>
    </xf>
    <xf numFmtId="2" fontId="4" fillId="2" borderId="6" xfId="0" applyNumberFormat="1" applyFont="1" applyFill="1" applyBorder="1" applyAlignment="1">
      <alignment horizontal="left" vertical="top" wrapText="1"/>
    </xf>
  </cellXfs>
  <cellStyles count="3">
    <cellStyle name="Normální" xfId="0" builtinId="0"/>
    <cellStyle name="Normální 2" xfId="2" xr:uid="{76D55270-79CF-4EE9-BC05-0BB500112DE8}"/>
    <cellStyle name="Procenta" xfId="1" builtinId="5"/>
  </cellStyles>
  <dxfs count="0"/>
  <tableStyles count="0" defaultTableStyle="TableStyleMedium2" defaultPivotStyle="PivotStyleLight16"/>
  <colors>
    <mruColors>
      <color rgb="FFFE0802"/>
      <color rgb="FFB4B4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N27"/>
  <sheetViews>
    <sheetView tabSelected="1" zoomScale="78" zoomScaleNormal="78" workbookViewId="0">
      <selection activeCell="D11" sqref="D11"/>
    </sheetView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1.42578125" style="2" customWidth="1"/>
    <col min="4" max="4" width="15.5703125" style="2" customWidth="1"/>
    <col min="5" max="5" width="15" style="2" customWidth="1"/>
    <col min="6" max="6" width="17.7109375" style="2" customWidth="1"/>
    <col min="7" max="7" width="5.7109375" style="3" customWidth="1"/>
    <col min="8" max="8" width="17" style="3" customWidth="1"/>
    <col min="9" max="9" width="5.7109375" style="2" customWidth="1"/>
    <col min="10" max="10" width="17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20" width="14.42578125" style="2" customWidth="1"/>
    <col min="21" max="21" width="17.140625" style="2" customWidth="1"/>
    <col min="22" max="22" width="10.28515625" style="2" customWidth="1"/>
    <col min="23" max="26" width="9.28515625" style="2" customWidth="1"/>
    <col min="27" max="27" width="10.28515625" style="2" customWidth="1"/>
    <col min="28" max="29" width="15.7109375" style="2" customWidth="1"/>
    <col min="30" max="16384" width="9.140625" style="2"/>
  </cols>
  <sheetData>
    <row r="1" spans="1:92" ht="38.25" customHeight="1" x14ac:dyDescent="0.25">
      <c r="A1" s="1" t="s">
        <v>39</v>
      </c>
    </row>
    <row r="2" spans="1:92" ht="15" x14ac:dyDescent="0.25">
      <c r="A2" s="4" t="s">
        <v>42</v>
      </c>
      <c r="D2" s="4" t="s">
        <v>26</v>
      </c>
    </row>
    <row r="3" spans="1:92" ht="15" x14ac:dyDescent="0.25">
      <c r="A3" s="4" t="s">
        <v>38</v>
      </c>
      <c r="D3" s="2" t="s">
        <v>37</v>
      </c>
    </row>
    <row r="4" spans="1:92" ht="15" x14ac:dyDescent="0.25">
      <c r="A4" s="4" t="s">
        <v>43</v>
      </c>
      <c r="D4" s="2" t="s">
        <v>25</v>
      </c>
    </row>
    <row r="5" spans="1:92" x14ac:dyDescent="0.25">
      <c r="A5" s="4" t="s">
        <v>44</v>
      </c>
      <c r="D5" s="2" t="s">
        <v>40</v>
      </c>
    </row>
    <row r="6" spans="1:92" ht="15" x14ac:dyDescent="0.25">
      <c r="A6" s="4" t="s">
        <v>45</v>
      </c>
    </row>
    <row r="7" spans="1:92" x14ac:dyDescent="0.25">
      <c r="A7" s="4" t="s">
        <v>24</v>
      </c>
      <c r="D7" s="4" t="s">
        <v>27</v>
      </c>
    </row>
    <row r="8" spans="1:92" ht="27.6" customHeight="1" x14ac:dyDescent="0.25">
      <c r="A8" s="17" t="s">
        <v>46</v>
      </c>
      <c r="D8" s="46" t="s">
        <v>41</v>
      </c>
      <c r="E8" s="46"/>
      <c r="F8" s="46"/>
      <c r="G8" s="46"/>
      <c r="H8" s="46"/>
      <c r="I8" s="46"/>
      <c r="J8" s="46"/>
      <c r="K8" s="46"/>
    </row>
    <row r="9" spans="1:92" s="22" customFormat="1" ht="12.75" customHeight="1" x14ac:dyDescent="0.25">
      <c r="A9" s="34"/>
      <c r="D9" s="20"/>
      <c r="E9" s="20"/>
      <c r="F9" s="20"/>
      <c r="G9" s="20"/>
      <c r="H9" s="20"/>
      <c r="I9" s="20"/>
      <c r="J9" s="20"/>
      <c r="K9" s="20"/>
    </row>
    <row r="10" spans="1:92" s="22" customFormat="1" ht="15.75" customHeight="1" x14ac:dyDescent="0.25">
      <c r="A10" s="34"/>
      <c r="D10" s="46" t="s">
        <v>112</v>
      </c>
      <c r="E10" s="46"/>
      <c r="F10" s="46"/>
      <c r="G10" s="46"/>
      <c r="H10" s="46"/>
      <c r="I10" s="46"/>
      <c r="J10" s="46"/>
      <c r="K10" s="46"/>
    </row>
    <row r="11" spans="1:92" x14ac:dyDescent="0.25">
      <c r="A11" s="4"/>
    </row>
    <row r="12" spans="1:92" ht="26.45" customHeight="1" x14ac:dyDescent="0.25">
      <c r="A12" s="47" t="s">
        <v>0</v>
      </c>
      <c r="B12" s="47" t="s">
        <v>1</v>
      </c>
      <c r="C12" s="47" t="s">
        <v>19</v>
      </c>
      <c r="D12" s="47" t="s">
        <v>13</v>
      </c>
      <c r="E12" s="50" t="s">
        <v>2</v>
      </c>
      <c r="F12" s="47" t="s">
        <v>34</v>
      </c>
      <c r="G12" s="47"/>
      <c r="H12" s="47" t="s">
        <v>35</v>
      </c>
      <c r="I12" s="47"/>
      <c r="J12" s="47" t="s">
        <v>36</v>
      </c>
      <c r="K12" s="47"/>
      <c r="L12" s="47" t="s">
        <v>15</v>
      </c>
      <c r="M12" s="47" t="s">
        <v>14</v>
      </c>
      <c r="N12" s="47" t="s">
        <v>16</v>
      </c>
      <c r="O12" s="47" t="s">
        <v>31</v>
      </c>
      <c r="P12" s="47" t="s">
        <v>32</v>
      </c>
      <c r="Q12" s="47" t="s">
        <v>33</v>
      </c>
      <c r="R12" s="47" t="s">
        <v>3</v>
      </c>
      <c r="S12" s="47" t="s">
        <v>4</v>
      </c>
      <c r="T12" s="47" t="s">
        <v>5</v>
      </c>
      <c r="U12" s="47" t="s">
        <v>6</v>
      </c>
      <c r="V12" s="47" t="s">
        <v>7</v>
      </c>
      <c r="W12" s="47" t="s">
        <v>8</v>
      </c>
      <c r="X12" s="47" t="s">
        <v>18</v>
      </c>
      <c r="Y12" s="47" t="s">
        <v>17</v>
      </c>
      <c r="Z12" s="47" t="s">
        <v>9</v>
      </c>
      <c r="AA12" s="47" t="s">
        <v>10</v>
      </c>
      <c r="AB12" s="47" t="s">
        <v>11</v>
      </c>
      <c r="AC12" s="47" t="s">
        <v>12</v>
      </c>
    </row>
    <row r="13" spans="1:92" ht="59.45" customHeight="1" x14ac:dyDescent="0.25">
      <c r="A13" s="49"/>
      <c r="B13" s="49"/>
      <c r="C13" s="49"/>
      <c r="D13" s="49"/>
      <c r="E13" s="51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</row>
    <row r="14" spans="1:92" ht="28.5" customHeight="1" x14ac:dyDescent="0.25">
      <c r="A14" s="48"/>
      <c r="B14" s="48"/>
      <c r="C14" s="48"/>
      <c r="D14" s="48"/>
      <c r="E14" s="52"/>
      <c r="F14" s="5" t="s">
        <v>28</v>
      </c>
      <c r="G14" s="6" t="s">
        <v>29</v>
      </c>
      <c r="H14" s="6" t="s">
        <v>28</v>
      </c>
      <c r="I14" s="6" t="s">
        <v>29</v>
      </c>
      <c r="J14" s="6" t="s">
        <v>28</v>
      </c>
      <c r="K14" s="6" t="s">
        <v>29</v>
      </c>
      <c r="L14" s="6" t="s">
        <v>30</v>
      </c>
      <c r="M14" s="6" t="s">
        <v>21</v>
      </c>
      <c r="N14" s="6" t="s">
        <v>21</v>
      </c>
      <c r="O14" s="6" t="s">
        <v>22</v>
      </c>
      <c r="P14" s="6" t="s">
        <v>23</v>
      </c>
      <c r="Q14" s="6" t="s">
        <v>23</v>
      </c>
      <c r="R14" s="6" t="s">
        <v>22</v>
      </c>
      <c r="S14" s="6"/>
      <c r="T14" s="6"/>
      <c r="U14" s="6"/>
      <c r="V14" s="7"/>
      <c r="W14" s="7"/>
      <c r="X14" s="7"/>
      <c r="Y14" s="7"/>
      <c r="Z14" s="7"/>
      <c r="AA14" s="7"/>
      <c r="AB14" s="7"/>
      <c r="AC14" s="6"/>
    </row>
    <row r="15" spans="1:92" s="8" customFormat="1" x14ac:dyDescent="0.2">
      <c r="A15" s="9" t="s">
        <v>55</v>
      </c>
      <c r="B15" s="10" t="s">
        <v>77</v>
      </c>
      <c r="C15" s="10" t="s">
        <v>66</v>
      </c>
      <c r="D15" s="19">
        <v>1495500</v>
      </c>
      <c r="E15" s="19">
        <v>700000</v>
      </c>
      <c r="F15" s="15" t="s">
        <v>90</v>
      </c>
      <c r="G15" s="14" t="s">
        <v>81</v>
      </c>
      <c r="H15" s="14" t="s">
        <v>91</v>
      </c>
      <c r="I15" s="14" t="s">
        <v>81</v>
      </c>
      <c r="J15" s="14" t="s">
        <v>104</v>
      </c>
      <c r="K15" s="14" t="s">
        <v>81</v>
      </c>
      <c r="L15" s="11">
        <v>35.571399999999997</v>
      </c>
      <c r="M15" s="11">
        <v>12.7143</v>
      </c>
      <c r="N15" s="11">
        <v>12.428599999999999</v>
      </c>
      <c r="O15" s="11">
        <v>4.8571</v>
      </c>
      <c r="P15" s="11">
        <v>9.4285999999999994</v>
      </c>
      <c r="Q15" s="11">
        <v>9.5714000000000006</v>
      </c>
      <c r="R15" s="11">
        <v>2</v>
      </c>
      <c r="S15" s="11">
        <v>86.571399999999997</v>
      </c>
      <c r="T15" s="39">
        <v>600000</v>
      </c>
      <c r="U15" s="13" t="s">
        <v>107</v>
      </c>
      <c r="V15" s="41" t="s">
        <v>81</v>
      </c>
      <c r="W15" s="42" t="s">
        <v>81</v>
      </c>
      <c r="X15" s="43" t="s">
        <v>85</v>
      </c>
      <c r="Y15" s="43" t="s">
        <v>85</v>
      </c>
      <c r="Z15" s="38">
        <v>0.47</v>
      </c>
      <c r="AA15" s="42" t="s">
        <v>108</v>
      </c>
      <c r="AB15" s="44">
        <v>44073</v>
      </c>
      <c r="AC15" s="44">
        <v>44074</v>
      </c>
      <c r="AD15" s="40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</row>
    <row r="16" spans="1:92" s="8" customFormat="1" x14ac:dyDescent="0.2">
      <c r="A16" s="9" t="s">
        <v>48</v>
      </c>
      <c r="B16" s="10" t="s">
        <v>70</v>
      </c>
      <c r="C16" s="10" t="s">
        <v>59</v>
      </c>
      <c r="D16" s="19">
        <v>770000</v>
      </c>
      <c r="E16" s="19">
        <v>550000</v>
      </c>
      <c r="F16" s="15" t="s">
        <v>82</v>
      </c>
      <c r="G16" s="14" t="s">
        <v>81</v>
      </c>
      <c r="H16" s="14" t="s">
        <v>86</v>
      </c>
      <c r="I16" s="14" t="s">
        <v>81</v>
      </c>
      <c r="J16" s="14" t="s">
        <v>98</v>
      </c>
      <c r="K16" s="14" t="s">
        <v>85</v>
      </c>
      <c r="L16" s="11">
        <v>36.428600000000003</v>
      </c>
      <c r="M16" s="11">
        <v>11.428599999999999</v>
      </c>
      <c r="N16" s="11">
        <v>12.571400000000001</v>
      </c>
      <c r="O16" s="11">
        <v>5</v>
      </c>
      <c r="P16" s="11">
        <v>8.2857000000000003</v>
      </c>
      <c r="Q16" s="11">
        <v>8.7142999999999997</v>
      </c>
      <c r="R16" s="11">
        <v>4</v>
      </c>
      <c r="S16" s="11">
        <v>86.428600000000003</v>
      </c>
      <c r="T16" s="39">
        <v>500000</v>
      </c>
      <c r="U16" s="37" t="s">
        <v>107</v>
      </c>
      <c r="V16" s="41" t="s">
        <v>81</v>
      </c>
      <c r="W16" s="42" t="s">
        <v>81</v>
      </c>
      <c r="X16" s="43" t="s">
        <v>85</v>
      </c>
      <c r="Y16" s="43" t="s">
        <v>85</v>
      </c>
      <c r="Z16" s="38">
        <v>0.84</v>
      </c>
      <c r="AA16" s="42" t="s">
        <v>109</v>
      </c>
      <c r="AB16" s="44">
        <v>43921</v>
      </c>
      <c r="AC16" s="44">
        <v>43921</v>
      </c>
      <c r="AD16" s="40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</row>
    <row r="17" spans="1:92" s="8" customFormat="1" x14ac:dyDescent="0.2">
      <c r="A17" s="9" t="s">
        <v>53</v>
      </c>
      <c r="B17" s="10" t="s">
        <v>75</v>
      </c>
      <c r="C17" s="10" t="s">
        <v>64</v>
      </c>
      <c r="D17" s="19">
        <v>1204000</v>
      </c>
      <c r="E17" s="19">
        <v>550000</v>
      </c>
      <c r="F17" s="15" t="s">
        <v>88</v>
      </c>
      <c r="G17" s="14" t="s">
        <v>81</v>
      </c>
      <c r="H17" s="14" t="s">
        <v>94</v>
      </c>
      <c r="I17" s="14" t="s">
        <v>81</v>
      </c>
      <c r="J17" s="14" t="s">
        <v>83</v>
      </c>
      <c r="K17" s="14" t="s">
        <v>83</v>
      </c>
      <c r="L17" s="11">
        <v>35.571399999999997</v>
      </c>
      <c r="M17" s="11">
        <v>11.2857</v>
      </c>
      <c r="N17" s="11">
        <v>12.7143</v>
      </c>
      <c r="O17" s="11">
        <v>4.7142999999999997</v>
      </c>
      <c r="P17" s="11">
        <v>8.4285999999999994</v>
      </c>
      <c r="Q17" s="11">
        <v>8.5714000000000006</v>
      </c>
      <c r="R17" s="11">
        <v>2</v>
      </c>
      <c r="S17" s="11">
        <v>83.285700000000006</v>
      </c>
      <c r="T17" s="39">
        <v>500000</v>
      </c>
      <c r="U17" s="37" t="s">
        <v>107</v>
      </c>
      <c r="V17" s="41" t="s">
        <v>81</v>
      </c>
      <c r="W17" s="42" t="s">
        <v>81</v>
      </c>
      <c r="X17" s="43" t="s">
        <v>85</v>
      </c>
      <c r="Y17" s="43" t="s">
        <v>85</v>
      </c>
      <c r="Z17" s="38">
        <v>0.54</v>
      </c>
      <c r="AA17" s="42" t="s">
        <v>108</v>
      </c>
      <c r="AB17" s="44">
        <v>43860</v>
      </c>
      <c r="AC17" s="44">
        <v>43861</v>
      </c>
      <c r="AD17" s="40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</row>
    <row r="18" spans="1:92" s="8" customFormat="1" x14ac:dyDescent="0.2">
      <c r="A18" s="9" t="s">
        <v>52</v>
      </c>
      <c r="B18" s="10" t="s">
        <v>74</v>
      </c>
      <c r="C18" s="10" t="s">
        <v>63</v>
      </c>
      <c r="D18" s="19">
        <v>2837842</v>
      </c>
      <c r="E18" s="19">
        <v>1000000</v>
      </c>
      <c r="F18" s="15" t="s">
        <v>87</v>
      </c>
      <c r="G18" s="14" t="s">
        <v>81</v>
      </c>
      <c r="H18" s="14" t="s">
        <v>93</v>
      </c>
      <c r="I18" s="14" t="s">
        <v>81</v>
      </c>
      <c r="J18" s="14" t="s">
        <v>102</v>
      </c>
      <c r="K18" s="14" t="s">
        <v>81</v>
      </c>
      <c r="L18" s="11">
        <v>32.428600000000003</v>
      </c>
      <c r="M18" s="11">
        <v>10.857100000000001</v>
      </c>
      <c r="N18" s="11">
        <v>11.7143</v>
      </c>
      <c r="O18" s="11">
        <v>5</v>
      </c>
      <c r="P18" s="11">
        <v>9.5714000000000006</v>
      </c>
      <c r="Q18" s="11">
        <v>9.5714000000000006</v>
      </c>
      <c r="R18" s="11">
        <v>3</v>
      </c>
      <c r="S18" s="11">
        <v>82.142899999999997</v>
      </c>
      <c r="T18" s="39">
        <v>800000</v>
      </c>
      <c r="U18" s="37" t="s">
        <v>107</v>
      </c>
      <c r="V18" s="41" t="s">
        <v>81</v>
      </c>
      <c r="W18" s="42" t="s">
        <v>81</v>
      </c>
      <c r="X18" s="43" t="s">
        <v>85</v>
      </c>
      <c r="Y18" s="43" t="s">
        <v>85</v>
      </c>
      <c r="Z18" s="38">
        <v>0.71</v>
      </c>
      <c r="AA18" s="42" t="s">
        <v>110</v>
      </c>
      <c r="AB18" s="44">
        <v>43855</v>
      </c>
      <c r="AC18" s="44">
        <v>43861</v>
      </c>
      <c r="AD18" s="40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</row>
    <row r="19" spans="1:92" s="8" customFormat="1" x14ac:dyDescent="0.2">
      <c r="A19" s="9" t="s">
        <v>56</v>
      </c>
      <c r="B19" s="10" t="s">
        <v>78</v>
      </c>
      <c r="C19" s="10" t="s">
        <v>67</v>
      </c>
      <c r="D19" s="19">
        <v>2986000</v>
      </c>
      <c r="E19" s="19">
        <v>943000</v>
      </c>
      <c r="F19" s="15" t="s">
        <v>83</v>
      </c>
      <c r="G19" s="14" t="s">
        <v>83</v>
      </c>
      <c r="H19" s="14" t="s">
        <v>95</v>
      </c>
      <c r="I19" s="14" t="s">
        <v>83</v>
      </c>
      <c r="J19" s="14" t="s">
        <v>105</v>
      </c>
      <c r="K19" s="14" t="s">
        <v>81</v>
      </c>
      <c r="L19" s="11">
        <v>34.285699999999999</v>
      </c>
      <c r="M19" s="11">
        <v>10</v>
      </c>
      <c r="N19" s="11">
        <v>11.2857</v>
      </c>
      <c r="O19" s="11">
        <v>4.4286000000000003</v>
      </c>
      <c r="P19" s="11">
        <v>7.8571</v>
      </c>
      <c r="Q19" s="11">
        <v>7.7142999999999997</v>
      </c>
      <c r="R19" s="11">
        <v>4</v>
      </c>
      <c r="S19" s="11">
        <v>79.571399999999997</v>
      </c>
      <c r="T19" s="39">
        <v>600000</v>
      </c>
      <c r="U19" s="37" t="s">
        <v>107</v>
      </c>
      <c r="V19" s="41" t="s">
        <v>85</v>
      </c>
      <c r="W19" s="42" t="s">
        <v>85</v>
      </c>
      <c r="X19" s="43" t="s">
        <v>85</v>
      </c>
      <c r="Y19" s="43" t="s">
        <v>85</v>
      </c>
      <c r="Z19" s="38">
        <v>0.43</v>
      </c>
      <c r="AA19" s="42" t="s">
        <v>111</v>
      </c>
      <c r="AB19" s="44">
        <v>43982</v>
      </c>
      <c r="AC19" s="44">
        <v>43982</v>
      </c>
      <c r="AD19" s="40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</row>
    <row r="20" spans="1:92" s="8" customFormat="1" x14ac:dyDescent="0.2">
      <c r="A20" s="9" t="s">
        <v>49</v>
      </c>
      <c r="B20" s="10" t="s">
        <v>71</v>
      </c>
      <c r="C20" s="10" t="s">
        <v>60</v>
      </c>
      <c r="D20" s="19">
        <v>1620250</v>
      </c>
      <c r="E20" s="19">
        <v>850000</v>
      </c>
      <c r="F20" s="15" t="s">
        <v>83</v>
      </c>
      <c r="G20" s="14" t="s">
        <v>83</v>
      </c>
      <c r="H20" s="14" t="s">
        <v>92</v>
      </c>
      <c r="I20" s="14" t="s">
        <v>81</v>
      </c>
      <c r="J20" s="14" t="s">
        <v>99</v>
      </c>
      <c r="K20" s="14" t="s">
        <v>81</v>
      </c>
      <c r="L20" s="11">
        <v>28.428599999999999</v>
      </c>
      <c r="M20" s="11">
        <v>12.7143</v>
      </c>
      <c r="N20" s="11">
        <v>10.428599999999999</v>
      </c>
      <c r="O20" s="11">
        <v>4.8571</v>
      </c>
      <c r="P20" s="11">
        <v>6.7142999999999997</v>
      </c>
      <c r="Q20" s="11">
        <v>8</v>
      </c>
      <c r="R20" s="11">
        <v>5</v>
      </c>
      <c r="S20" s="11">
        <v>76.142899999999997</v>
      </c>
      <c r="T20" s="12"/>
      <c r="U20" s="13"/>
      <c r="V20" s="41" t="s">
        <v>81</v>
      </c>
      <c r="W20" s="42"/>
      <c r="X20" s="43" t="s">
        <v>85</v>
      </c>
      <c r="Y20" s="42"/>
      <c r="Z20" s="38">
        <v>0.76</v>
      </c>
      <c r="AA20" s="42"/>
      <c r="AB20" s="44">
        <v>43982</v>
      </c>
      <c r="AC20" s="45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</row>
    <row r="21" spans="1:92" s="8" customFormat="1" x14ac:dyDescent="0.2">
      <c r="A21" s="9" t="s">
        <v>54</v>
      </c>
      <c r="B21" s="10" t="s">
        <v>76</v>
      </c>
      <c r="C21" s="10" t="s">
        <v>65</v>
      </c>
      <c r="D21" s="19">
        <v>2921564</v>
      </c>
      <c r="E21" s="19">
        <v>1300000</v>
      </c>
      <c r="F21" s="15" t="s">
        <v>89</v>
      </c>
      <c r="G21" s="14" t="s">
        <v>81</v>
      </c>
      <c r="H21" s="14" t="s">
        <v>87</v>
      </c>
      <c r="I21" s="14" t="s">
        <v>85</v>
      </c>
      <c r="J21" s="14" t="s">
        <v>103</v>
      </c>
      <c r="K21" s="14" t="s">
        <v>81</v>
      </c>
      <c r="L21" s="11">
        <v>26.285699999999999</v>
      </c>
      <c r="M21" s="11">
        <v>8.4285999999999994</v>
      </c>
      <c r="N21" s="11">
        <v>10.142899999999999</v>
      </c>
      <c r="O21" s="11">
        <v>4.2857000000000003</v>
      </c>
      <c r="P21" s="11">
        <v>7.2857000000000003</v>
      </c>
      <c r="Q21" s="11">
        <v>7.5713999999999997</v>
      </c>
      <c r="R21" s="11">
        <v>3</v>
      </c>
      <c r="S21" s="11">
        <v>67</v>
      </c>
      <c r="T21" s="12"/>
      <c r="U21" s="13"/>
      <c r="V21" s="41" t="s">
        <v>81</v>
      </c>
      <c r="W21" s="42"/>
      <c r="X21" s="43" t="s">
        <v>85</v>
      </c>
      <c r="Y21" s="42"/>
      <c r="Z21" s="38">
        <v>0.48</v>
      </c>
      <c r="AA21" s="42"/>
      <c r="AB21" s="44">
        <v>44196</v>
      </c>
      <c r="AC21" s="45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</row>
    <row r="22" spans="1:92" s="8" customFormat="1" x14ac:dyDescent="0.2">
      <c r="A22" s="9" t="s">
        <v>50</v>
      </c>
      <c r="B22" s="10" t="s">
        <v>72</v>
      </c>
      <c r="C22" s="10" t="s">
        <v>61</v>
      </c>
      <c r="D22" s="19">
        <v>1920000</v>
      </c>
      <c r="E22" s="19">
        <v>1200000</v>
      </c>
      <c r="F22" s="15" t="s">
        <v>84</v>
      </c>
      <c r="G22" s="14" t="s">
        <v>85</v>
      </c>
      <c r="H22" s="14" t="s">
        <v>80</v>
      </c>
      <c r="I22" s="14" t="s">
        <v>81</v>
      </c>
      <c r="J22" s="14" t="s">
        <v>100</v>
      </c>
      <c r="K22" s="14" t="s">
        <v>81</v>
      </c>
      <c r="L22" s="11">
        <v>22.857099999999999</v>
      </c>
      <c r="M22" s="11">
        <v>11.2857</v>
      </c>
      <c r="N22" s="11">
        <v>8.5714000000000006</v>
      </c>
      <c r="O22" s="11">
        <v>4.5713999999999997</v>
      </c>
      <c r="P22" s="11">
        <v>7.2857000000000003</v>
      </c>
      <c r="Q22" s="11">
        <v>5.5713999999999997</v>
      </c>
      <c r="R22" s="11">
        <v>4</v>
      </c>
      <c r="S22" s="11">
        <v>64.142899999999997</v>
      </c>
      <c r="T22" s="12"/>
      <c r="U22" s="13"/>
      <c r="V22" s="41" t="s">
        <v>81</v>
      </c>
      <c r="W22" s="42"/>
      <c r="X22" s="43" t="s">
        <v>81</v>
      </c>
      <c r="Y22" s="42"/>
      <c r="Z22" s="38">
        <v>0.78</v>
      </c>
      <c r="AA22" s="42"/>
      <c r="AB22" s="44">
        <v>44075</v>
      </c>
      <c r="AC22" s="45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</row>
    <row r="23" spans="1:92" s="8" customFormat="1" x14ac:dyDescent="0.2">
      <c r="A23" s="9" t="s">
        <v>47</v>
      </c>
      <c r="B23" s="10" t="s">
        <v>69</v>
      </c>
      <c r="C23" s="10" t="s">
        <v>58</v>
      </c>
      <c r="D23" s="19">
        <v>2287760</v>
      </c>
      <c r="E23" s="19">
        <v>1300000</v>
      </c>
      <c r="F23" s="15" t="s">
        <v>80</v>
      </c>
      <c r="G23" s="14" t="s">
        <v>81</v>
      </c>
      <c r="H23" s="14" t="s">
        <v>88</v>
      </c>
      <c r="I23" s="14" t="s">
        <v>85</v>
      </c>
      <c r="J23" s="14" t="s">
        <v>97</v>
      </c>
      <c r="K23" s="14" t="s">
        <v>85</v>
      </c>
      <c r="L23" s="11">
        <v>26.714300000000001</v>
      </c>
      <c r="M23" s="11">
        <v>10</v>
      </c>
      <c r="N23" s="11">
        <v>8.7142999999999997</v>
      </c>
      <c r="O23" s="11">
        <v>3.4285999999999999</v>
      </c>
      <c r="P23" s="11">
        <v>5.2857000000000003</v>
      </c>
      <c r="Q23" s="11">
        <v>6.2857000000000003</v>
      </c>
      <c r="R23" s="11">
        <v>2.7143000000000002</v>
      </c>
      <c r="S23" s="11">
        <v>63.142899999999997</v>
      </c>
      <c r="T23" s="12"/>
      <c r="U23" s="13"/>
      <c r="V23" s="41" t="s">
        <v>81</v>
      </c>
      <c r="W23" s="42"/>
      <c r="X23" s="43" t="s">
        <v>85</v>
      </c>
      <c r="Y23" s="42"/>
      <c r="Z23" s="38">
        <v>0.56999999999999995</v>
      </c>
      <c r="AA23" s="42"/>
      <c r="AB23" s="44">
        <v>43971</v>
      </c>
      <c r="AC23" s="45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</row>
    <row r="24" spans="1:92" s="8" customFormat="1" x14ac:dyDescent="0.2">
      <c r="A24" s="9" t="s">
        <v>51</v>
      </c>
      <c r="B24" s="10" t="s">
        <v>73</v>
      </c>
      <c r="C24" s="10" t="s">
        <v>62</v>
      </c>
      <c r="D24" s="19">
        <v>1542000</v>
      </c>
      <c r="E24" s="19">
        <v>820000</v>
      </c>
      <c r="F24" s="15" t="s">
        <v>86</v>
      </c>
      <c r="G24" s="14" t="s">
        <v>85</v>
      </c>
      <c r="H24" s="14" t="s">
        <v>82</v>
      </c>
      <c r="I24" s="14" t="s">
        <v>85</v>
      </c>
      <c r="J24" s="14" t="s">
        <v>101</v>
      </c>
      <c r="K24" s="14" t="s">
        <v>81</v>
      </c>
      <c r="L24" s="11">
        <v>20.428599999999999</v>
      </c>
      <c r="M24" s="11">
        <v>7.5713999999999997</v>
      </c>
      <c r="N24" s="11">
        <v>7.1429</v>
      </c>
      <c r="O24" s="11">
        <v>4.4286000000000003</v>
      </c>
      <c r="P24" s="11">
        <v>7.5713999999999997</v>
      </c>
      <c r="Q24" s="11">
        <v>6.4286000000000003</v>
      </c>
      <c r="R24" s="11">
        <v>4</v>
      </c>
      <c r="S24" s="11">
        <v>57.571399999999997</v>
      </c>
      <c r="T24" s="12"/>
      <c r="U24" s="13"/>
      <c r="V24" s="41" t="s">
        <v>81</v>
      </c>
      <c r="W24" s="42"/>
      <c r="X24" s="43" t="s">
        <v>85</v>
      </c>
      <c r="Y24" s="42"/>
      <c r="Z24" s="38">
        <v>0.68</v>
      </c>
      <c r="AA24" s="42"/>
      <c r="AB24" s="44">
        <v>44012</v>
      </c>
      <c r="AC24" s="45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</row>
    <row r="25" spans="1:92" s="8" customFormat="1" x14ac:dyDescent="0.2">
      <c r="A25" s="9" t="s">
        <v>57</v>
      </c>
      <c r="B25" s="10" t="s">
        <v>79</v>
      </c>
      <c r="C25" s="10" t="s">
        <v>68</v>
      </c>
      <c r="D25" s="19">
        <v>1746000</v>
      </c>
      <c r="E25" s="19">
        <v>873000</v>
      </c>
      <c r="F25" s="15" t="s">
        <v>91</v>
      </c>
      <c r="G25" s="14" t="s">
        <v>85</v>
      </c>
      <c r="H25" s="14" t="s">
        <v>96</v>
      </c>
      <c r="I25" s="14" t="s">
        <v>81</v>
      </c>
      <c r="J25" s="14" t="s">
        <v>106</v>
      </c>
      <c r="K25" s="14" t="s">
        <v>85</v>
      </c>
      <c r="L25" s="11">
        <v>19.714300000000001</v>
      </c>
      <c r="M25" s="11">
        <v>8.5714000000000006</v>
      </c>
      <c r="N25" s="11">
        <v>8.2857000000000003</v>
      </c>
      <c r="O25" s="11">
        <v>3.5714000000000001</v>
      </c>
      <c r="P25" s="11">
        <v>6.1429</v>
      </c>
      <c r="Q25" s="11">
        <v>6.1429</v>
      </c>
      <c r="R25" s="11">
        <v>2</v>
      </c>
      <c r="S25" s="11">
        <v>54.428600000000003</v>
      </c>
      <c r="T25" s="12"/>
      <c r="U25" s="13"/>
      <c r="V25" s="41" t="s">
        <v>85</v>
      </c>
      <c r="W25" s="42"/>
      <c r="X25" s="43" t="s">
        <v>85</v>
      </c>
      <c r="Y25" s="42"/>
      <c r="Z25" s="38">
        <v>0.5</v>
      </c>
      <c r="AA25" s="42"/>
      <c r="AB25" s="44">
        <v>43830</v>
      </c>
      <c r="AC25" s="45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</row>
    <row r="26" spans="1:92" x14ac:dyDescent="0.25">
      <c r="D26" s="16">
        <f>SUM(D15:D25)</f>
        <v>21330916</v>
      </c>
      <c r="E26" s="16">
        <f>SUM(E15:E25)</f>
        <v>10086000</v>
      </c>
      <c r="F26" s="16"/>
      <c r="T26" s="16">
        <f>SUM(T15:T25)</f>
        <v>3000000</v>
      </c>
    </row>
    <row r="27" spans="1:92" x14ac:dyDescent="0.25">
      <c r="E27" s="16"/>
      <c r="F27" s="16"/>
      <c r="G27" s="16"/>
      <c r="H27" s="16"/>
      <c r="S27" s="2" t="s">
        <v>20</v>
      </c>
      <c r="T27" s="16">
        <f>3000000-T26</f>
        <v>0</v>
      </c>
    </row>
  </sheetData>
  <mergeCells count="28">
    <mergeCell ref="D10:K10"/>
    <mergeCell ref="Y12:Y13"/>
    <mergeCell ref="A12:A14"/>
    <mergeCell ref="B12:B14"/>
    <mergeCell ref="C12:C14"/>
    <mergeCell ref="D12:D14"/>
    <mergeCell ref="E12:E14"/>
    <mergeCell ref="S12:S13"/>
    <mergeCell ref="T12:T13"/>
    <mergeCell ref="U12:U13"/>
    <mergeCell ref="V12:V13"/>
    <mergeCell ref="W12:W13"/>
    <mergeCell ref="D8:K8"/>
    <mergeCell ref="AA12:AA13"/>
    <mergeCell ref="AB12:AB13"/>
    <mergeCell ref="AC12:AC13"/>
    <mergeCell ref="F12:G13"/>
    <mergeCell ref="H12:I13"/>
    <mergeCell ref="J12:K13"/>
    <mergeCell ref="L12:L13"/>
    <mergeCell ref="M12:M13"/>
    <mergeCell ref="N12:N13"/>
    <mergeCell ref="Z12:Z13"/>
    <mergeCell ref="O12:O13"/>
    <mergeCell ref="P12:P13"/>
    <mergeCell ref="Q12:Q13"/>
    <mergeCell ref="R12:R13"/>
    <mergeCell ref="X12:X13"/>
  </mergeCells>
  <dataValidations count="4">
    <dataValidation type="decimal" operator="lessThanOrEqual" allowBlank="1" showInputMessage="1" showErrorMessage="1" error="max. 40" sqref="L15:L25" xr:uid="{00000000-0002-0000-0000-000000000000}">
      <formula1>40</formula1>
    </dataValidation>
    <dataValidation type="decimal" operator="lessThanOrEqual" allowBlank="1" showInputMessage="1" showErrorMessage="1" error="max. 15" sqref="M15:N25" xr:uid="{00000000-0002-0000-0000-000001000000}">
      <formula1>15</formula1>
    </dataValidation>
    <dataValidation type="decimal" operator="lessThanOrEqual" allowBlank="1" showInputMessage="1" showErrorMessage="1" error="max. 10" sqref="P15:Q25" xr:uid="{00000000-0002-0000-0000-000002000000}">
      <formula1>10</formula1>
    </dataValidation>
    <dataValidation type="decimal" operator="lessThanOrEqual" allowBlank="1" showInputMessage="1" showErrorMessage="1" error="max. 5" sqref="O15:O25 R15:R25" xr:uid="{00000000-0002-0000-0000-000003000000}">
      <formula1>5</formula1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0FDDC-6227-4AB6-A1EC-0D58F8C980EC}">
  <dimension ref="A1:BW25"/>
  <sheetViews>
    <sheetView workbookViewId="0"/>
  </sheetViews>
  <sheetFormatPr defaultColWidth="9.140625" defaultRowHeight="12.75" x14ac:dyDescent="0.25"/>
  <cols>
    <col min="1" max="1" width="11.7109375" style="2" customWidth="1"/>
    <col min="2" max="2" width="30" style="2" bestFit="1" customWidth="1"/>
    <col min="3" max="3" width="31.42578125" style="2" customWidth="1"/>
    <col min="4" max="4" width="15.5703125" style="2" customWidth="1"/>
    <col min="5" max="5" width="15" style="2" customWidth="1"/>
    <col min="6" max="6" width="17.7109375" style="2" customWidth="1"/>
    <col min="7" max="7" width="5.7109375" style="3" customWidth="1"/>
    <col min="8" max="8" width="17" style="3" customWidth="1"/>
    <col min="9" max="9" width="5.7109375" style="2" customWidth="1"/>
    <col min="10" max="10" width="17.85546875" style="2" customWidth="1"/>
    <col min="11" max="11" width="5.7109375" style="2" customWidth="1"/>
    <col min="12" max="12" width="9.7109375" style="2" customWidth="1"/>
    <col min="13" max="19" width="9.28515625" style="2" customWidth="1"/>
    <col min="20" max="16384" width="9.140625" style="2"/>
  </cols>
  <sheetData>
    <row r="1" spans="1:75" ht="38.25" customHeight="1" x14ac:dyDescent="0.25">
      <c r="A1" s="1" t="s">
        <v>39</v>
      </c>
    </row>
    <row r="2" spans="1:75" ht="15" x14ac:dyDescent="0.25">
      <c r="A2" s="4" t="s">
        <v>42</v>
      </c>
      <c r="D2" s="4" t="s">
        <v>26</v>
      </c>
    </row>
    <row r="3" spans="1:75" ht="15" x14ac:dyDescent="0.25">
      <c r="A3" s="4" t="s">
        <v>38</v>
      </c>
      <c r="D3" s="2" t="s">
        <v>37</v>
      </c>
    </row>
    <row r="4" spans="1:75" ht="15" x14ac:dyDescent="0.25">
      <c r="A4" s="4" t="s">
        <v>43</v>
      </c>
      <c r="D4" s="2" t="s">
        <v>25</v>
      </c>
    </row>
    <row r="5" spans="1:75" x14ac:dyDescent="0.25">
      <c r="A5" s="4" t="s">
        <v>44</v>
      </c>
      <c r="D5" s="2" t="s">
        <v>40</v>
      </c>
    </row>
    <row r="6" spans="1:75" ht="15" x14ac:dyDescent="0.25">
      <c r="A6" s="4" t="s">
        <v>45</v>
      </c>
    </row>
    <row r="7" spans="1:75" x14ac:dyDescent="0.25">
      <c r="A7" s="4" t="s">
        <v>24</v>
      </c>
      <c r="D7" s="4" t="s">
        <v>27</v>
      </c>
    </row>
    <row r="8" spans="1:75" ht="27.6" customHeight="1" x14ac:dyDescent="0.25">
      <c r="A8" s="17" t="s">
        <v>46</v>
      </c>
      <c r="D8" s="46" t="s">
        <v>41</v>
      </c>
      <c r="E8" s="46"/>
      <c r="F8" s="46"/>
      <c r="G8" s="46"/>
      <c r="H8" s="46"/>
      <c r="I8" s="46"/>
      <c r="J8" s="46"/>
      <c r="K8" s="46"/>
    </row>
    <row r="9" spans="1:75" x14ac:dyDescent="0.25">
      <c r="A9" s="4"/>
    </row>
    <row r="10" spans="1:75" ht="26.45" customHeight="1" x14ac:dyDescent="0.25">
      <c r="A10" s="47" t="s">
        <v>0</v>
      </c>
      <c r="B10" s="47" t="s">
        <v>1</v>
      </c>
      <c r="C10" s="47" t="s">
        <v>19</v>
      </c>
      <c r="D10" s="47" t="s">
        <v>13</v>
      </c>
      <c r="E10" s="50" t="s">
        <v>2</v>
      </c>
      <c r="F10" s="47" t="s">
        <v>34</v>
      </c>
      <c r="G10" s="47"/>
      <c r="H10" s="47" t="s">
        <v>35</v>
      </c>
      <c r="I10" s="47"/>
      <c r="J10" s="47" t="s">
        <v>36</v>
      </c>
      <c r="K10" s="47"/>
      <c r="L10" s="47" t="s">
        <v>15</v>
      </c>
      <c r="M10" s="47" t="s">
        <v>14</v>
      </c>
      <c r="N10" s="47" t="s">
        <v>16</v>
      </c>
      <c r="O10" s="47" t="s">
        <v>31</v>
      </c>
      <c r="P10" s="47" t="s">
        <v>32</v>
      </c>
      <c r="Q10" s="47" t="s">
        <v>33</v>
      </c>
      <c r="R10" s="47" t="s">
        <v>3</v>
      </c>
      <c r="S10" s="47" t="s">
        <v>4</v>
      </c>
    </row>
    <row r="11" spans="1:75" ht="59.45" customHeight="1" x14ac:dyDescent="0.25">
      <c r="A11" s="49"/>
      <c r="B11" s="49"/>
      <c r="C11" s="49"/>
      <c r="D11" s="49"/>
      <c r="E11" s="51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75" ht="28.5" customHeight="1" x14ac:dyDescent="0.25">
      <c r="A12" s="48"/>
      <c r="B12" s="48"/>
      <c r="C12" s="48"/>
      <c r="D12" s="48"/>
      <c r="E12" s="52"/>
      <c r="F12" s="5" t="s">
        <v>28</v>
      </c>
      <c r="G12" s="18" t="s">
        <v>29</v>
      </c>
      <c r="H12" s="18" t="s">
        <v>28</v>
      </c>
      <c r="I12" s="18" t="s">
        <v>29</v>
      </c>
      <c r="J12" s="18" t="s">
        <v>28</v>
      </c>
      <c r="K12" s="18" t="s">
        <v>29</v>
      </c>
      <c r="L12" s="18" t="s">
        <v>30</v>
      </c>
      <c r="M12" s="18" t="s">
        <v>21</v>
      </c>
      <c r="N12" s="18" t="s">
        <v>21</v>
      </c>
      <c r="O12" s="18" t="s">
        <v>22</v>
      </c>
      <c r="P12" s="18" t="s">
        <v>23</v>
      </c>
      <c r="Q12" s="18" t="s">
        <v>23</v>
      </c>
      <c r="R12" s="18" t="s">
        <v>22</v>
      </c>
      <c r="S12" s="18"/>
    </row>
    <row r="13" spans="1:75" s="8" customFormat="1" x14ac:dyDescent="0.2">
      <c r="A13" s="9" t="s">
        <v>47</v>
      </c>
      <c r="B13" s="10" t="s">
        <v>69</v>
      </c>
      <c r="C13" s="10" t="s">
        <v>58</v>
      </c>
      <c r="D13" s="19">
        <v>2287760</v>
      </c>
      <c r="E13" s="19">
        <v>1300000</v>
      </c>
      <c r="F13" s="15" t="s">
        <v>80</v>
      </c>
      <c r="G13" s="14" t="s">
        <v>81</v>
      </c>
      <c r="H13" s="14" t="s">
        <v>88</v>
      </c>
      <c r="I13" s="14" t="s">
        <v>85</v>
      </c>
      <c r="J13" s="14" t="s">
        <v>97</v>
      </c>
      <c r="K13" s="14" t="s">
        <v>85</v>
      </c>
      <c r="L13" s="36">
        <v>22</v>
      </c>
      <c r="M13" s="36">
        <v>9</v>
      </c>
      <c r="N13" s="36">
        <v>9</v>
      </c>
      <c r="O13" s="36">
        <v>4</v>
      </c>
      <c r="P13" s="36">
        <v>6</v>
      </c>
      <c r="Q13" s="36">
        <v>7</v>
      </c>
      <c r="R13" s="36">
        <v>2</v>
      </c>
      <c r="S13" s="11">
        <f>SUM(L13:R13)</f>
        <v>59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</row>
    <row r="14" spans="1:75" s="8" customFormat="1" x14ac:dyDescent="0.2">
      <c r="A14" s="9" t="s">
        <v>48</v>
      </c>
      <c r="B14" s="10" t="s">
        <v>70</v>
      </c>
      <c r="C14" s="10" t="s">
        <v>59</v>
      </c>
      <c r="D14" s="19">
        <v>770000</v>
      </c>
      <c r="E14" s="19">
        <v>550000</v>
      </c>
      <c r="F14" s="15" t="s">
        <v>82</v>
      </c>
      <c r="G14" s="14" t="s">
        <v>81</v>
      </c>
      <c r="H14" s="14" t="s">
        <v>86</v>
      </c>
      <c r="I14" s="14" t="s">
        <v>81</v>
      </c>
      <c r="J14" s="14" t="s">
        <v>98</v>
      </c>
      <c r="K14" s="14" t="s">
        <v>85</v>
      </c>
      <c r="L14" s="36">
        <v>37</v>
      </c>
      <c r="M14" s="36">
        <v>11</v>
      </c>
      <c r="N14" s="36">
        <v>13</v>
      </c>
      <c r="O14" s="36">
        <v>5</v>
      </c>
      <c r="P14" s="36">
        <v>8</v>
      </c>
      <c r="Q14" s="36">
        <v>9</v>
      </c>
      <c r="R14" s="36">
        <v>4</v>
      </c>
      <c r="S14" s="11">
        <f t="shared" ref="S14:S23" si="0">SUM(L14:R14)</f>
        <v>87</v>
      </c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</row>
    <row r="15" spans="1:75" s="8" customFormat="1" x14ac:dyDescent="0.2">
      <c r="A15" s="9" t="s">
        <v>49</v>
      </c>
      <c r="B15" s="10" t="s">
        <v>71</v>
      </c>
      <c r="C15" s="10" t="s">
        <v>60</v>
      </c>
      <c r="D15" s="19">
        <v>1620250</v>
      </c>
      <c r="E15" s="19">
        <v>850000</v>
      </c>
      <c r="F15" s="15" t="s">
        <v>83</v>
      </c>
      <c r="G15" s="14" t="s">
        <v>83</v>
      </c>
      <c r="H15" s="14" t="s">
        <v>92</v>
      </c>
      <c r="I15" s="14" t="s">
        <v>81</v>
      </c>
      <c r="J15" s="14" t="s">
        <v>99</v>
      </c>
      <c r="K15" s="14" t="s">
        <v>81</v>
      </c>
      <c r="L15" s="36">
        <v>30</v>
      </c>
      <c r="M15" s="36">
        <v>13</v>
      </c>
      <c r="N15" s="36">
        <v>11</v>
      </c>
      <c r="O15" s="36">
        <v>5</v>
      </c>
      <c r="P15" s="36">
        <v>7</v>
      </c>
      <c r="Q15" s="36">
        <v>8</v>
      </c>
      <c r="R15" s="36">
        <v>5</v>
      </c>
      <c r="S15" s="11">
        <f t="shared" si="0"/>
        <v>79</v>
      </c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</row>
    <row r="16" spans="1:75" s="8" customFormat="1" x14ac:dyDescent="0.2">
      <c r="A16" s="9" t="s">
        <v>50</v>
      </c>
      <c r="B16" s="10" t="s">
        <v>72</v>
      </c>
      <c r="C16" s="10" t="s">
        <v>61</v>
      </c>
      <c r="D16" s="19">
        <v>1920000</v>
      </c>
      <c r="E16" s="19">
        <v>1200000</v>
      </c>
      <c r="F16" s="15" t="s">
        <v>84</v>
      </c>
      <c r="G16" s="14" t="s">
        <v>85</v>
      </c>
      <c r="H16" s="14" t="s">
        <v>80</v>
      </c>
      <c r="I16" s="14" t="s">
        <v>81</v>
      </c>
      <c r="J16" s="14" t="s">
        <v>100</v>
      </c>
      <c r="K16" s="14" t="s">
        <v>81</v>
      </c>
      <c r="L16" s="36">
        <v>12</v>
      </c>
      <c r="M16" s="36">
        <v>11</v>
      </c>
      <c r="N16" s="36">
        <v>9</v>
      </c>
      <c r="O16" s="36">
        <v>5</v>
      </c>
      <c r="P16" s="36">
        <v>7</v>
      </c>
      <c r="Q16" s="36">
        <v>6</v>
      </c>
      <c r="R16" s="36">
        <v>4</v>
      </c>
      <c r="S16" s="11">
        <f t="shared" si="0"/>
        <v>54</v>
      </c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</row>
    <row r="17" spans="1:75" s="8" customFormat="1" x14ac:dyDescent="0.2">
      <c r="A17" s="9" t="s">
        <v>51</v>
      </c>
      <c r="B17" s="10" t="s">
        <v>73</v>
      </c>
      <c r="C17" s="10" t="s">
        <v>62</v>
      </c>
      <c r="D17" s="19">
        <v>1542000</v>
      </c>
      <c r="E17" s="19">
        <v>820000</v>
      </c>
      <c r="F17" s="15" t="s">
        <v>86</v>
      </c>
      <c r="G17" s="14" t="s">
        <v>85</v>
      </c>
      <c r="H17" s="14" t="s">
        <v>82</v>
      </c>
      <c r="I17" s="14" t="s">
        <v>85</v>
      </c>
      <c r="J17" s="14" t="s">
        <v>101</v>
      </c>
      <c r="K17" s="14" t="s">
        <v>81</v>
      </c>
      <c r="L17" s="36">
        <v>8</v>
      </c>
      <c r="M17" s="36">
        <v>7</v>
      </c>
      <c r="N17" s="36">
        <v>5</v>
      </c>
      <c r="O17" s="36">
        <v>4</v>
      </c>
      <c r="P17" s="36">
        <v>7</v>
      </c>
      <c r="Q17" s="36">
        <v>7</v>
      </c>
      <c r="R17" s="36">
        <v>4</v>
      </c>
      <c r="S17" s="11">
        <f t="shared" si="0"/>
        <v>42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</row>
    <row r="18" spans="1:75" s="8" customFormat="1" x14ac:dyDescent="0.2">
      <c r="A18" s="9" t="s">
        <v>52</v>
      </c>
      <c r="B18" s="10" t="s">
        <v>74</v>
      </c>
      <c r="C18" s="10" t="s">
        <v>63</v>
      </c>
      <c r="D18" s="19">
        <v>2837842</v>
      </c>
      <c r="E18" s="19">
        <v>1000000</v>
      </c>
      <c r="F18" s="15" t="s">
        <v>87</v>
      </c>
      <c r="G18" s="14" t="s">
        <v>81</v>
      </c>
      <c r="H18" s="14" t="s">
        <v>93</v>
      </c>
      <c r="I18" s="14" t="s">
        <v>81</v>
      </c>
      <c r="J18" s="14" t="s">
        <v>102</v>
      </c>
      <c r="K18" s="14" t="s">
        <v>81</v>
      </c>
      <c r="L18" s="36">
        <v>30</v>
      </c>
      <c r="M18" s="36">
        <v>12</v>
      </c>
      <c r="N18" s="36">
        <v>11</v>
      </c>
      <c r="O18" s="36">
        <v>5</v>
      </c>
      <c r="P18" s="36">
        <v>10</v>
      </c>
      <c r="Q18" s="36">
        <v>10</v>
      </c>
      <c r="R18" s="36">
        <v>3</v>
      </c>
      <c r="S18" s="11">
        <f t="shared" si="0"/>
        <v>81</v>
      </c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</row>
    <row r="19" spans="1:75" s="8" customFormat="1" x14ac:dyDescent="0.2">
      <c r="A19" s="9" t="s">
        <v>53</v>
      </c>
      <c r="B19" s="10" t="s">
        <v>75</v>
      </c>
      <c r="C19" s="10" t="s">
        <v>64</v>
      </c>
      <c r="D19" s="19">
        <v>1204000</v>
      </c>
      <c r="E19" s="19">
        <v>550000</v>
      </c>
      <c r="F19" s="15" t="s">
        <v>88</v>
      </c>
      <c r="G19" s="14" t="s">
        <v>81</v>
      </c>
      <c r="H19" s="14" t="s">
        <v>94</v>
      </c>
      <c r="I19" s="14" t="s">
        <v>81</v>
      </c>
      <c r="J19" s="14" t="s">
        <v>83</v>
      </c>
      <c r="K19" s="14" t="s">
        <v>83</v>
      </c>
      <c r="L19" s="36">
        <v>36</v>
      </c>
      <c r="M19" s="36">
        <v>12</v>
      </c>
      <c r="N19" s="36">
        <v>13</v>
      </c>
      <c r="O19" s="36">
        <v>5</v>
      </c>
      <c r="P19" s="36">
        <v>8</v>
      </c>
      <c r="Q19" s="36">
        <v>9</v>
      </c>
      <c r="R19" s="36">
        <v>2</v>
      </c>
      <c r="S19" s="11">
        <f t="shared" si="0"/>
        <v>85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</row>
    <row r="20" spans="1:75" s="8" customFormat="1" x14ac:dyDescent="0.2">
      <c r="A20" s="9" t="s">
        <v>54</v>
      </c>
      <c r="B20" s="10" t="s">
        <v>76</v>
      </c>
      <c r="C20" s="10" t="s">
        <v>65</v>
      </c>
      <c r="D20" s="19">
        <v>2921564</v>
      </c>
      <c r="E20" s="19">
        <v>1300000</v>
      </c>
      <c r="F20" s="15" t="s">
        <v>89</v>
      </c>
      <c r="G20" s="14" t="s">
        <v>81</v>
      </c>
      <c r="H20" s="14" t="s">
        <v>87</v>
      </c>
      <c r="I20" s="14" t="s">
        <v>85</v>
      </c>
      <c r="J20" s="14" t="s">
        <v>103</v>
      </c>
      <c r="K20" s="14" t="s">
        <v>81</v>
      </c>
      <c r="L20" s="36">
        <v>23</v>
      </c>
      <c r="M20" s="36">
        <v>10</v>
      </c>
      <c r="N20" s="36">
        <v>11</v>
      </c>
      <c r="O20" s="36">
        <v>5</v>
      </c>
      <c r="P20" s="36">
        <v>8</v>
      </c>
      <c r="Q20" s="36">
        <v>8</v>
      </c>
      <c r="R20" s="36">
        <v>3</v>
      </c>
      <c r="S20" s="11">
        <f t="shared" si="0"/>
        <v>68</v>
      </c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</row>
    <row r="21" spans="1:75" s="8" customFormat="1" x14ac:dyDescent="0.2">
      <c r="A21" s="9" t="s">
        <v>55</v>
      </c>
      <c r="B21" s="10" t="s">
        <v>77</v>
      </c>
      <c r="C21" s="10" t="s">
        <v>66</v>
      </c>
      <c r="D21" s="19">
        <v>1495500</v>
      </c>
      <c r="E21" s="19">
        <v>700000</v>
      </c>
      <c r="F21" s="15" t="s">
        <v>90</v>
      </c>
      <c r="G21" s="14" t="s">
        <v>81</v>
      </c>
      <c r="H21" s="14" t="s">
        <v>91</v>
      </c>
      <c r="I21" s="14" t="s">
        <v>81</v>
      </c>
      <c r="J21" s="14" t="s">
        <v>104</v>
      </c>
      <c r="K21" s="14" t="s">
        <v>81</v>
      </c>
      <c r="L21" s="36">
        <v>34</v>
      </c>
      <c r="M21" s="36">
        <v>12</v>
      </c>
      <c r="N21" s="36">
        <v>12</v>
      </c>
      <c r="O21" s="36">
        <v>5</v>
      </c>
      <c r="P21" s="36">
        <v>9</v>
      </c>
      <c r="Q21" s="36">
        <v>9</v>
      </c>
      <c r="R21" s="36">
        <v>2</v>
      </c>
      <c r="S21" s="11">
        <f t="shared" si="0"/>
        <v>83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</row>
    <row r="22" spans="1:75" s="8" customFormat="1" x14ac:dyDescent="0.2">
      <c r="A22" s="9" t="s">
        <v>56</v>
      </c>
      <c r="B22" s="10" t="s">
        <v>78</v>
      </c>
      <c r="C22" s="10" t="s">
        <v>67</v>
      </c>
      <c r="D22" s="19">
        <v>2986000</v>
      </c>
      <c r="E22" s="19">
        <v>943000</v>
      </c>
      <c r="F22" s="15" t="s">
        <v>83</v>
      </c>
      <c r="G22" s="14" t="s">
        <v>83</v>
      </c>
      <c r="H22" s="14" t="s">
        <v>95</v>
      </c>
      <c r="I22" s="14" t="s">
        <v>83</v>
      </c>
      <c r="J22" s="14" t="s">
        <v>105</v>
      </c>
      <c r="K22" s="14" t="s">
        <v>81</v>
      </c>
      <c r="L22" s="36">
        <v>33</v>
      </c>
      <c r="M22" s="36">
        <v>11</v>
      </c>
      <c r="N22" s="36">
        <v>11</v>
      </c>
      <c r="O22" s="36">
        <v>5</v>
      </c>
      <c r="P22" s="36">
        <v>8</v>
      </c>
      <c r="Q22" s="36">
        <v>8</v>
      </c>
      <c r="R22" s="36">
        <v>4</v>
      </c>
      <c r="S22" s="11">
        <f t="shared" si="0"/>
        <v>80</v>
      </c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</row>
    <row r="23" spans="1:75" s="8" customFormat="1" x14ac:dyDescent="0.2">
      <c r="A23" s="9" t="s">
        <v>57</v>
      </c>
      <c r="B23" s="10" t="s">
        <v>79</v>
      </c>
      <c r="C23" s="10" t="s">
        <v>68</v>
      </c>
      <c r="D23" s="19">
        <v>1746000</v>
      </c>
      <c r="E23" s="19">
        <v>873000</v>
      </c>
      <c r="F23" s="15" t="s">
        <v>91</v>
      </c>
      <c r="G23" s="14" t="s">
        <v>85</v>
      </c>
      <c r="H23" s="14" t="s">
        <v>96</v>
      </c>
      <c r="I23" s="14" t="s">
        <v>81</v>
      </c>
      <c r="J23" s="14" t="s">
        <v>106</v>
      </c>
      <c r="K23" s="14" t="s">
        <v>85</v>
      </c>
      <c r="L23" s="36">
        <v>16</v>
      </c>
      <c r="M23" s="36">
        <v>10</v>
      </c>
      <c r="N23" s="36">
        <v>10</v>
      </c>
      <c r="O23" s="36">
        <v>4</v>
      </c>
      <c r="P23" s="36">
        <v>8</v>
      </c>
      <c r="Q23" s="36">
        <v>6</v>
      </c>
      <c r="R23" s="36">
        <v>2</v>
      </c>
      <c r="S23" s="11">
        <f t="shared" si="0"/>
        <v>56</v>
      </c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75" x14ac:dyDescent="0.25">
      <c r="D24" s="16">
        <f>SUM(D13:D23)</f>
        <v>21330916</v>
      </c>
      <c r="E24" s="16">
        <f>SUM(E13:E23)</f>
        <v>10086000</v>
      </c>
      <c r="F24" s="16"/>
    </row>
    <row r="25" spans="1:75" x14ac:dyDescent="0.25">
      <c r="E25" s="16"/>
      <c r="F25" s="16"/>
      <c r="G25" s="16"/>
      <c r="H25" s="16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5" sqref="O13:O23 R13:R23" xr:uid="{AA55CED4-D78F-40C8-9203-8EA94935C2A7}">
      <formula1>5</formula1>
    </dataValidation>
    <dataValidation type="decimal" operator="lessThanOrEqual" allowBlank="1" showInputMessage="1" showErrorMessage="1" error="max. 10" sqref="P13:Q23" xr:uid="{873D93AA-06BA-4F57-B83A-5ED06D7145CA}">
      <formula1>10</formula1>
    </dataValidation>
    <dataValidation type="decimal" operator="lessThanOrEqual" allowBlank="1" showInputMessage="1" showErrorMessage="1" error="max. 15" sqref="M13:N23" xr:uid="{0EDE4EF4-1386-49F0-92B1-F75548A206E1}">
      <formula1>15</formula1>
    </dataValidation>
    <dataValidation type="decimal" operator="lessThanOrEqual" allowBlank="1" showInputMessage="1" showErrorMessage="1" error="max. 40" sqref="L13:L23" xr:uid="{7D9B8675-4D6F-4E46-A4A6-C4599741570D}">
      <formula1>40</formula1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7632A-AE28-4334-89B3-724954E50F64}">
  <dimension ref="A1:BW25"/>
  <sheetViews>
    <sheetView workbookViewId="0"/>
  </sheetViews>
  <sheetFormatPr defaultColWidth="9.140625" defaultRowHeight="12.75" x14ac:dyDescent="0.25"/>
  <cols>
    <col min="1" max="1" width="11.7109375" style="22" customWidth="1"/>
    <col min="2" max="2" width="30" style="22" bestFit="1" customWidth="1"/>
    <col min="3" max="3" width="31.42578125" style="22" customWidth="1"/>
    <col min="4" max="4" width="15.5703125" style="22" customWidth="1"/>
    <col min="5" max="5" width="15" style="22" customWidth="1"/>
    <col min="6" max="6" width="17.7109375" style="22" customWidth="1"/>
    <col min="7" max="7" width="5.7109375" style="23" customWidth="1"/>
    <col min="8" max="8" width="17" style="23" customWidth="1"/>
    <col min="9" max="9" width="5.7109375" style="22" customWidth="1"/>
    <col min="10" max="10" width="17.85546875" style="22" customWidth="1"/>
    <col min="11" max="11" width="5.7109375" style="22" customWidth="1"/>
    <col min="12" max="12" width="9.7109375" style="22" customWidth="1"/>
    <col min="13" max="19" width="9.28515625" style="22" customWidth="1"/>
    <col min="20" max="16384" width="9.140625" style="22"/>
  </cols>
  <sheetData>
    <row r="1" spans="1:75" ht="38.25" customHeight="1" x14ac:dyDescent="0.25">
      <c r="A1" s="21" t="s">
        <v>39</v>
      </c>
    </row>
    <row r="2" spans="1:75" ht="15" x14ac:dyDescent="0.25">
      <c r="A2" s="24" t="s">
        <v>42</v>
      </c>
      <c r="D2" s="24" t="s">
        <v>26</v>
      </c>
    </row>
    <row r="3" spans="1:75" ht="15" x14ac:dyDescent="0.25">
      <c r="A3" s="24" t="s">
        <v>38</v>
      </c>
      <c r="D3" s="22" t="s">
        <v>37</v>
      </c>
    </row>
    <row r="4" spans="1:75" ht="15" x14ac:dyDescent="0.25">
      <c r="A4" s="24" t="s">
        <v>43</v>
      </c>
      <c r="D4" s="22" t="s">
        <v>25</v>
      </c>
    </row>
    <row r="5" spans="1:75" x14ac:dyDescent="0.25">
      <c r="A5" s="24" t="s">
        <v>44</v>
      </c>
      <c r="D5" s="22" t="s">
        <v>40</v>
      </c>
    </row>
    <row r="6" spans="1:75" ht="15" x14ac:dyDescent="0.25">
      <c r="A6" s="24" t="s">
        <v>45</v>
      </c>
    </row>
    <row r="7" spans="1:75" x14ac:dyDescent="0.25">
      <c r="A7" s="24" t="s">
        <v>24</v>
      </c>
      <c r="D7" s="24" t="s">
        <v>27</v>
      </c>
    </row>
    <row r="8" spans="1:75" ht="27.6" customHeight="1" x14ac:dyDescent="0.25">
      <c r="A8" s="34" t="s">
        <v>46</v>
      </c>
      <c r="D8" s="46" t="s">
        <v>41</v>
      </c>
      <c r="E8" s="46"/>
      <c r="F8" s="46"/>
      <c r="G8" s="46"/>
      <c r="H8" s="46"/>
      <c r="I8" s="46"/>
      <c r="J8" s="46"/>
      <c r="K8" s="46"/>
    </row>
    <row r="9" spans="1:75" x14ac:dyDescent="0.25">
      <c r="A9" s="24"/>
    </row>
    <row r="10" spans="1:75" ht="26.45" customHeight="1" x14ac:dyDescent="0.25">
      <c r="A10" s="47" t="s">
        <v>0</v>
      </c>
      <c r="B10" s="47" t="s">
        <v>1</v>
      </c>
      <c r="C10" s="47" t="s">
        <v>19</v>
      </c>
      <c r="D10" s="47" t="s">
        <v>13</v>
      </c>
      <c r="E10" s="50" t="s">
        <v>2</v>
      </c>
      <c r="F10" s="47" t="s">
        <v>34</v>
      </c>
      <c r="G10" s="47"/>
      <c r="H10" s="47" t="s">
        <v>35</v>
      </c>
      <c r="I10" s="47"/>
      <c r="J10" s="47" t="s">
        <v>36</v>
      </c>
      <c r="K10" s="47"/>
      <c r="L10" s="47" t="s">
        <v>15</v>
      </c>
      <c r="M10" s="47" t="s">
        <v>14</v>
      </c>
      <c r="N10" s="47" t="s">
        <v>16</v>
      </c>
      <c r="O10" s="47" t="s">
        <v>31</v>
      </c>
      <c r="P10" s="47" t="s">
        <v>32</v>
      </c>
      <c r="Q10" s="47" t="s">
        <v>33</v>
      </c>
      <c r="R10" s="47" t="s">
        <v>3</v>
      </c>
      <c r="S10" s="47" t="s">
        <v>4</v>
      </c>
    </row>
    <row r="11" spans="1:75" ht="59.45" customHeight="1" x14ac:dyDescent="0.25">
      <c r="A11" s="49"/>
      <c r="B11" s="49"/>
      <c r="C11" s="49"/>
      <c r="D11" s="49"/>
      <c r="E11" s="51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75" ht="28.5" customHeight="1" x14ac:dyDescent="0.25">
      <c r="A12" s="48"/>
      <c r="B12" s="48"/>
      <c r="C12" s="48"/>
      <c r="D12" s="48"/>
      <c r="E12" s="52"/>
      <c r="F12" s="25" t="s">
        <v>28</v>
      </c>
      <c r="G12" s="26" t="s">
        <v>29</v>
      </c>
      <c r="H12" s="26" t="s">
        <v>28</v>
      </c>
      <c r="I12" s="26" t="s">
        <v>29</v>
      </c>
      <c r="J12" s="26" t="s">
        <v>28</v>
      </c>
      <c r="K12" s="26" t="s">
        <v>29</v>
      </c>
      <c r="L12" s="26" t="s">
        <v>30</v>
      </c>
      <c r="M12" s="26" t="s">
        <v>21</v>
      </c>
      <c r="N12" s="26" t="s">
        <v>21</v>
      </c>
      <c r="O12" s="26" t="s">
        <v>22</v>
      </c>
      <c r="P12" s="26" t="s">
        <v>23</v>
      </c>
      <c r="Q12" s="26" t="s">
        <v>23</v>
      </c>
      <c r="R12" s="26" t="s">
        <v>22</v>
      </c>
      <c r="S12" s="26"/>
    </row>
    <row r="13" spans="1:75" s="27" customFormat="1" x14ac:dyDescent="0.2">
      <c r="A13" s="28" t="s">
        <v>47</v>
      </c>
      <c r="B13" s="29" t="s">
        <v>69</v>
      </c>
      <c r="C13" s="29" t="s">
        <v>58</v>
      </c>
      <c r="D13" s="35">
        <v>2287760</v>
      </c>
      <c r="E13" s="35">
        <v>1300000</v>
      </c>
      <c r="F13" s="32" t="s">
        <v>80</v>
      </c>
      <c r="G13" s="31" t="s">
        <v>81</v>
      </c>
      <c r="H13" s="31" t="s">
        <v>88</v>
      </c>
      <c r="I13" s="31" t="s">
        <v>85</v>
      </c>
      <c r="J13" s="31" t="s">
        <v>97</v>
      </c>
      <c r="K13" s="31" t="s">
        <v>85</v>
      </c>
      <c r="L13" s="36">
        <v>29</v>
      </c>
      <c r="M13" s="36">
        <v>10</v>
      </c>
      <c r="N13" s="36">
        <v>9</v>
      </c>
      <c r="O13" s="36">
        <v>3</v>
      </c>
      <c r="P13" s="36">
        <v>6</v>
      </c>
      <c r="Q13" s="36">
        <v>6</v>
      </c>
      <c r="R13" s="36">
        <v>3</v>
      </c>
      <c r="S13" s="30">
        <f>SUM(L13:R13)</f>
        <v>66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</row>
    <row r="14" spans="1:75" s="27" customFormat="1" x14ac:dyDescent="0.2">
      <c r="A14" s="28" t="s">
        <v>48</v>
      </c>
      <c r="B14" s="29" t="s">
        <v>70</v>
      </c>
      <c r="C14" s="29" t="s">
        <v>59</v>
      </c>
      <c r="D14" s="35">
        <v>770000</v>
      </c>
      <c r="E14" s="35">
        <v>550000</v>
      </c>
      <c r="F14" s="32" t="s">
        <v>82</v>
      </c>
      <c r="G14" s="31" t="s">
        <v>81</v>
      </c>
      <c r="H14" s="31" t="s">
        <v>86</v>
      </c>
      <c r="I14" s="31" t="s">
        <v>81</v>
      </c>
      <c r="J14" s="31" t="s">
        <v>98</v>
      </c>
      <c r="K14" s="31" t="s">
        <v>85</v>
      </c>
      <c r="L14" s="36">
        <v>36</v>
      </c>
      <c r="M14" s="36">
        <v>13</v>
      </c>
      <c r="N14" s="36">
        <v>13</v>
      </c>
      <c r="O14" s="36">
        <v>5</v>
      </c>
      <c r="P14" s="36">
        <v>9</v>
      </c>
      <c r="Q14" s="36">
        <v>9</v>
      </c>
      <c r="R14" s="36">
        <v>4</v>
      </c>
      <c r="S14" s="30">
        <f t="shared" ref="S14:S23" si="0">SUM(L14:R14)</f>
        <v>89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</row>
    <row r="15" spans="1:75" s="27" customFormat="1" x14ac:dyDescent="0.2">
      <c r="A15" s="28" t="s">
        <v>49</v>
      </c>
      <c r="B15" s="29" t="s">
        <v>71</v>
      </c>
      <c r="C15" s="29" t="s">
        <v>60</v>
      </c>
      <c r="D15" s="35">
        <v>1620250</v>
      </c>
      <c r="E15" s="35">
        <v>850000</v>
      </c>
      <c r="F15" s="32" t="s">
        <v>83</v>
      </c>
      <c r="G15" s="31" t="s">
        <v>83</v>
      </c>
      <c r="H15" s="31" t="s">
        <v>92</v>
      </c>
      <c r="I15" s="31" t="s">
        <v>81</v>
      </c>
      <c r="J15" s="31" t="s">
        <v>99</v>
      </c>
      <c r="K15" s="31" t="s">
        <v>81</v>
      </c>
      <c r="L15" s="36">
        <v>29</v>
      </c>
      <c r="M15" s="36">
        <v>10</v>
      </c>
      <c r="N15" s="36">
        <v>10</v>
      </c>
      <c r="O15" s="36">
        <v>4</v>
      </c>
      <c r="P15" s="36">
        <v>7</v>
      </c>
      <c r="Q15" s="36">
        <v>6</v>
      </c>
      <c r="R15" s="36">
        <v>5</v>
      </c>
      <c r="S15" s="30">
        <f t="shared" si="0"/>
        <v>71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</row>
    <row r="16" spans="1:75" s="27" customFormat="1" x14ac:dyDescent="0.2">
      <c r="A16" s="28" t="s">
        <v>50</v>
      </c>
      <c r="B16" s="29" t="s">
        <v>72</v>
      </c>
      <c r="C16" s="29" t="s">
        <v>61</v>
      </c>
      <c r="D16" s="35">
        <v>1920000</v>
      </c>
      <c r="E16" s="35">
        <v>1200000</v>
      </c>
      <c r="F16" s="32" t="s">
        <v>84</v>
      </c>
      <c r="G16" s="31" t="s">
        <v>85</v>
      </c>
      <c r="H16" s="31" t="s">
        <v>80</v>
      </c>
      <c r="I16" s="31" t="s">
        <v>81</v>
      </c>
      <c r="J16" s="31" t="s">
        <v>100</v>
      </c>
      <c r="K16" s="31" t="s">
        <v>81</v>
      </c>
      <c r="L16" s="36">
        <v>25</v>
      </c>
      <c r="M16" s="36">
        <v>10</v>
      </c>
      <c r="N16" s="36">
        <v>9</v>
      </c>
      <c r="O16" s="36">
        <v>4</v>
      </c>
      <c r="P16" s="36">
        <v>6</v>
      </c>
      <c r="Q16" s="36">
        <v>5</v>
      </c>
      <c r="R16" s="36">
        <v>4</v>
      </c>
      <c r="S16" s="30">
        <f t="shared" si="0"/>
        <v>63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</row>
    <row r="17" spans="1:75" s="27" customFormat="1" x14ac:dyDescent="0.2">
      <c r="A17" s="28" t="s">
        <v>51</v>
      </c>
      <c r="B17" s="29" t="s">
        <v>73</v>
      </c>
      <c r="C17" s="29" t="s">
        <v>62</v>
      </c>
      <c r="D17" s="35">
        <v>1542000</v>
      </c>
      <c r="E17" s="35">
        <v>820000</v>
      </c>
      <c r="F17" s="32" t="s">
        <v>86</v>
      </c>
      <c r="G17" s="31" t="s">
        <v>85</v>
      </c>
      <c r="H17" s="31" t="s">
        <v>82</v>
      </c>
      <c r="I17" s="31" t="s">
        <v>85</v>
      </c>
      <c r="J17" s="31" t="s">
        <v>101</v>
      </c>
      <c r="K17" s="31" t="s">
        <v>81</v>
      </c>
      <c r="L17" s="36">
        <v>27</v>
      </c>
      <c r="M17" s="36">
        <v>9</v>
      </c>
      <c r="N17" s="36">
        <v>11</v>
      </c>
      <c r="O17" s="36">
        <v>4</v>
      </c>
      <c r="P17" s="36">
        <v>6</v>
      </c>
      <c r="Q17" s="36">
        <v>6</v>
      </c>
      <c r="R17" s="36">
        <v>4</v>
      </c>
      <c r="S17" s="30">
        <f t="shared" si="0"/>
        <v>67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1:75" s="27" customFormat="1" x14ac:dyDescent="0.2">
      <c r="A18" s="28" t="s">
        <v>52</v>
      </c>
      <c r="B18" s="29" t="s">
        <v>74</v>
      </c>
      <c r="C18" s="29" t="s">
        <v>63</v>
      </c>
      <c r="D18" s="35">
        <v>2837842</v>
      </c>
      <c r="E18" s="35">
        <v>1000000</v>
      </c>
      <c r="F18" s="32" t="s">
        <v>87</v>
      </c>
      <c r="G18" s="31" t="s">
        <v>81</v>
      </c>
      <c r="H18" s="31" t="s">
        <v>93</v>
      </c>
      <c r="I18" s="31" t="s">
        <v>81</v>
      </c>
      <c r="J18" s="31" t="s">
        <v>102</v>
      </c>
      <c r="K18" s="31" t="s">
        <v>81</v>
      </c>
      <c r="L18" s="36">
        <v>37</v>
      </c>
      <c r="M18" s="36">
        <v>12</v>
      </c>
      <c r="N18" s="36">
        <v>13</v>
      </c>
      <c r="O18" s="36">
        <v>5</v>
      </c>
      <c r="P18" s="36">
        <v>9</v>
      </c>
      <c r="Q18" s="36">
        <v>9</v>
      </c>
      <c r="R18" s="36">
        <v>3</v>
      </c>
      <c r="S18" s="30">
        <f t="shared" si="0"/>
        <v>88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</row>
    <row r="19" spans="1:75" s="27" customFormat="1" x14ac:dyDescent="0.2">
      <c r="A19" s="28" t="s">
        <v>53</v>
      </c>
      <c r="B19" s="29" t="s">
        <v>75</v>
      </c>
      <c r="C19" s="29" t="s">
        <v>64</v>
      </c>
      <c r="D19" s="35">
        <v>1204000</v>
      </c>
      <c r="E19" s="35">
        <v>550000</v>
      </c>
      <c r="F19" s="32" t="s">
        <v>88</v>
      </c>
      <c r="G19" s="31" t="s">
        <v>81</v>
      </c>
      <c r="H19" s="31" t="s">
        <v>94</v>
      </c>
      <c r="I19" s="31" t="s">
        <v>81</v>
      </c>
      <c r="J19" s="31" t="s">
        <v>83</v>
      </c>
      <c r="K19" s="31" t="s">
        <v>83</v>
      </c>
      <c r="L19" s="36">
        <v>36</v>
      </c>
      <c r="M19" s="36">
        <v>12</v>
      </c>
      <c r="N19" s="36">
        <v>12</v>
      </c>
      <c r="O19" s="36">
        <v>4</v>
      </c>
      <c r="P19" s="36">
        <v>8</v>
      </c>
      <c r="Q19" s="36">
        <v>8</v>
      </c>
      <c r="R19" s="36">
        <v>2</v>
      </c>
      <c r="S19" s="30">
        <f t="shared" si="0"/>
        <v>82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</row>
    <row r="20" spans="1:75" s="27" customFormat="1" x14ac:dyDescent="0.2">
      <c r="A20" s="28" t="s">
        <v>54</v>
      </c>
      <c r="B20" s="29" t="s">
        <v>76</v>
      </c>
      <c r="C20" s="29" t="s">
        <v>65</v>
      </c>
      <c r="D20" s="35">
        <v>2921564</v>
      </c>
      <c r="E20" s="35">
        <v>1300000</v>
      </c>
      <c r="F20" s="32" t="s">
        <v>89</v>
      </c>
      <c r="G20" s="31" t="s">
        <v>81</v>
      </c>
      <c r="H20" s="31" t="s">
        <v>87</v>
      </c>
      <c r="I20" s="31" t="s">
        <v>85</v>
      </c>
      <c r="J20" s="31" t="s">
        <v>103</v>
      </c>
      <c r="K20" s="31" t="s">
        <v>81</v>
      </c>
      <c r="L20" s="36">
        <v>33</v>
      </c>
      <c r="M20" s="36">
        <v>10</v>
      </c>
      <c r="N20" s="36">
        <v>10</v>
      </c>
      <c r="O20" s="36">
        <v>4</v>
      </c>
      <c r="P20" s="36">
        <v>7</v>
      </c>
      <c r="Q20" s="36">
        <v>7</v>
      </c>
      <c r="R20" s="36">
        <v>3</v>
      </c>
      <c r="S20" s="30">
        <f t="shared" si="0"/>
        <v>74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 s="27" customFormat="1" x14ac:dyDescent="0.2">
      <c r="A21" s="28" t="s">
        <v>55</v>
      </c>
      <c r="B21" s="29" t="s">
        <v>77</v>
      </c>
      <c r="C21" s="29" t="s">
        <v>66</v>
      </c>
      <c r="D21" s="35">
        <v>1495500</v>
      </c>
      <c r="E21" s="35">
        <v>700000</v>
      </c>
      <c r="F21" s="32" t="s">
        <v>90</v>
      </c>
      <c r="G21" s="31" t="s">
        <v>81</v>
      </c>
      <c r="H21" s="31" t="s">
        <v>91</v>
      </c>
      <c r="I21" s="31" t="s">
        <v>81</v>
      </c>
      <c r="J21" s="31" t="s">
        <v>104</v>
      </c>
      <c r="K21" s="31" t="s">
        <v>81</v>
      </c>
      <c r="L21" s="36">
        <v>34</v>
      </c>
      <c r="M21" s="36">
        <v>13</v>
      </c>
      <c r="N21" s="36">
        <v>12</v>
      </c>
      <c r="O21" s="36">
        <v>4</v>
      </c>
      <c r="P21" s="36">
        <v>9</v>
      </c>
      <c r="Q21" s="36">
        <v>9</v>
      </c>
      <c r="R21" s="36">
        <v>2</v>
      </c>
      <c r="S21" s="30">
        <f t="shared" si="0"/>
        <v>83</v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1:75" s="27" customFormat="1" x14ac:dyDescent="0.2">
      <c r="A22" s="28" t="s">
        <v>56</v>
      </c>
      <c r="B22" s="29" t="s">
        <v>78</v>
      </c>
      <c r="C22" s="29" t="s">
        <v>67</v>
      </c>
      <c r="D22" s="35">
        <v>2986000</v>
      </c>
      <c r="E22" s="35">
        <v>943000</v>
      </c>
      <c r="F22" s="32" t="s">
        <v>83</v>
      </c>
      <c r="G22" s="31" t="s">
        <v>83</v>
      </c>
      <c r="H22" s="31" t="s">
        <v>95</v>
      </c>
      <c r="I22" s="31" t="s">
        <v>83</v>
      </c>
      <c r="J22" s="31" t="s">
        <v>105</v>
      </c>
      <c r="K22" s="31" t="s">
        <v>81</v>
      </c>
      <c r="L22" s="36">
        <v>35</v>
      </c>
      <c r="M22" s="36">
        <v>11</v>
      </c>
      <c r="N22" s="36">
        <v>12</v>
      </c>
      <c r="O22" s="36">
        <v>4</v>
      </c>
      <c r="P22" s="36">
        <v>8</v>
      </c>
      <c r="Q22" s="36">
        <v>8</v>
      </c>
      <c r="R22" s="36">
        <v>4</v>
      </c>
      <c r="S22" s="30">
        <f t="shared" si="0"/>
        <v>82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</row>
    <row r="23" spans="1:75" s="27" customFormat="1" x14ac:dyDescent="0.2">
      <c r="A23" s="28" t="s">
        <v>57</v>
      </c>
      <c r="B23" s="29" t="s">
        <v>79</v>
      </c>
      <c r="C23" s="29" t="s">
        <v>68</v>
      </c>
      <c r="D23" s="35">
        <v>1746000</v>
      </c>
      <c r="E23" s="35">
        <v>873000</v>
      </c>
      <c r="F23" s="32" t="s">
        <v>91</v>
      </c>
      <c r="G23" s="31" t="s">
        <v>85</v>
      </c>
      <c r="H23" s="31" t="s">
        <v>96</v>
      </c>
      <c r="I23" s="31" t="s">
        <v>81</v>
      </c>
      <c r="J23" s="31" t="s">
        <v>106</v>
      </c>
      <c r="K23" s="31" t="s">
        <v>85</v>
      </c>
      <c r="L23" s="36">
        <v>20</v>
      </c>
      <c r="M23" s="36">
        <v>8</v>
      </c>
      <c r="N23" s="36">
        <v>7</v>
      </c>
      <c r="O23" s="36">
        <v>3</v>
      </c>
      <c r="P23" s="36">
        <v>5</v>
      </c>
      <c r="Q23" s="36">
        <v>5</v>
      </c>
      <c r="R23" s="36">
        <v>2</v>
      </c>
      <c r="S23" s="30">
        <f t="shared" si="0"/>
        <v>50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</row>
    <row r="24" spans="1:75" x14ac:dyDescent="0.25">
      <c r="D24" s="33">
        <f>SUM(D13:D23)</f>
        <v>21330916</v>
      </c>
      <c r="E24" s="33">
        <f>SUM(E13:E23)</f>
        <v>10086000</v>
      </c>
      <c r="F24" s="33"/>
    </row>
    <row r="25" spans="1:75" x14ac:dyDescent="0.25">
      <c r="E25" s="33"/>
      <c r="F25" s="33"/>
      <c r="G25" s="33"/>
      <c r="H25" s="3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3" xr:uid="{7AC155CF-C731-47EC-96A6-4794AD641E15}">
      <formula1>40</formula1>
    </dataValidation>
    <dataValidation type="decimal" operator="lessThanOrEqual" allowBlank="1" showInputMessage="1" showErrorMessage="1" error="max. 15" sqref="M13:N23" xr:uid="{CC97148C-79C3-4C00-8437-2C4C86FD6DE6}">
      <formula1>15</formula1>
    </dataValidation>
    <dataValidation type="decimal" operator="lessThanOrEqual" allowBlank="1" showInputMessage="1" showErrorMessage="1" error="max. 10" sqref="P13:Q23" xr:uid="{0322A439-D6E9-4324-912B-27855F498B47}">
      <formula1>10</formula1>
    </dataValidation>
    <dataValidation type="decimal" operator="lessThanOrEqual" allowBlank="1" showInputMessage="1" showErrorMessage="1" error="max. 5" sqref="O13:O23 R13:R23" xr:uid="{BD60EDC8-A8F8-40FD-A301-B424B9179238}">
      <formula1>5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B5932-A676-4197-925B-8FC79CCA985D}">
  <dimension ref="A1:BW25"/>
  <sheetViews>
    <sheetView workbookViewId="0"/>
  </sheetViews>
  <sheetFormatPr defaultColWidth="9.140625" defaultRowHeight="12.75" x14ac:dyDescent="0.25"/>
  <cols>
    <col min="1" max="1" width="11.7109375" style="22" customWidth="1"/>
    <col min="2" max="2" width="30" style="22" bestFit="1" customWidth="1"/>
    <col min="3" max="3" width="31.42578125" style="22" customWidth="1"/>
    <col min="4" max="4" width="15.5703125" style="22" customWidth="1"/>
    <col min="5" max="5" width="15" style="22" customWidth="1"/>
    <col min="6" max="6" width="17.7109375" style="22" customWidth="1"/>
    <col min="7" max="7" width="5.7109375" style="23" customWidth="1"/>
    <col min="8" max="8" width="17" style="23" customWidth="1"/>
    <col min="9" max="9" width="5.7109375" style="22" customWidth="1"/>
    <col min="10" max="10" width="17.85546875" style="22" customWidth="1"/>
    <col min="11" max="11" width="5.7109375" style="22" customWidth="1"/>
    <col min="12" max="12" width="9.7109375" style="22" customWidth="1"/>
    <col min="13" max="19" width="9.28515625" style="22" customWidth="1"/>
    <col min="20" max="16384" width="9.140625" style="22"/>
  </cols>
  <sheetData>
    <row r="1" spans="1:75" ht="38.25" customHeight="1" x14ac:dyDescent="0.25">
      <c r="A1" s="21" t="s">
        <v>39</v>
      </c>
    </row>
    <row r="2" spans="1:75" ht="15" x14ac:dyDescent="0.25">
      <c r="A2" s="24" t="s">
        <v>42</v>
      </c>
      <c r="D2" s="24" t="s">
        <v>26</v>
      </c>
    </row>
    <row r="3" spans="1:75" ht="15" x14ac:dyDescent="0.25">
      <c r="A3" s="24" t="s">
        <v>38</v>
      </c>
      <c r="D3" s="22" t="s">
        <v>37</v>
      </c>
    </row>
    <row r="4" spans="1:75" ht="15" x14ac:dyDescent="0.25">
      <c r="A4" s="24" t="s">
        <v>43</v>
      </c>
      <c r="D4" s="22" t="s">
        <v>25</v>
      </c>
    </row>
    <row r="5" spans="1:75" x14ac:dyDescent="0.25">
      <c r="A5" s="24" t="s">
        <v>44</v>
      </c>
      <c r="D5" s="22" t="s">
        <v>40</v>
      </c>
    </row>
    <row r="6" spans="1:75" ht="15" x14ac:dyDescent="0.25">
      <c r="A6" s="24" t="s">
        <v>45</v>
      </c>
    </row>
    <row r="7" spans="1:75" x14ac:dyDescent="0.25">
      <c r="A7" s="24" t="s">
        <v>24</v>
      </c>
      <c r="D7" s="24" t="s">
        <v>27</v>
      </c>
    </row>
    <row r="8" spans="1:75" ht="27.6" customHeight="1" x14ac:dyDescent="0.25">
      <c r="A8" s="34" t="s">
        <v>46</v>
      </c>
      <c r="D8" s="46" t="s">
        <v>41</v>
      </c>
      <c r="E8" s="46"/>
      <c r="F8" s="46"/>
      <c r="G8" s="46"/>
      <c r="H8" s="46"/>
      <c r="I8" s="46"/>
      <c r="J8" s="46"/>
      <c r="K8" s="46"/>
    </row>
    <row r="9" spans="1:75" x14ac:dyDescent="0.25">
      <c r="A9" s="24"/>
    </row>
    <row r="10" spans="1:75" ht="26.45" customHeight="1" x14ac:dyDescent="0.25">
      <c r="A10" s="47" t="s">
        <v>0</v>
      </c>
      <c r="B10" s="47" t="s">
        <v>1</v>
      </c>
      <c r="C10" s="47" t="s">
        <v>19</v>
      </c>
      <c r="D10" s="47" t="s">
        <v>13</v>
      </c>
      <c r="E10" s="50" t="s">
        <v>2</v>
      </c>
      <c r="F10" s="47" t="s">
        <v>34</v>
      </c>
      <c r="G10" s="47"/>
      <c r="H10" s="47" t="s">
        <v>35</v>
      </c>
      <c r="I10" s="47"/>
      <c r="J10" s="47" t="s">
        <v>36</v>
      </c>
      <c r="K10" s="47"/>
      <c r="L10" s="47" t="s">
        <v>15</v>
      </c>
      <c r="M10" s="47" t="s">
        <v>14</v>
      </c>
      <c r="N10" s="47" t="s">
        <v>16</v>
      </c>
      <c r="O10" s="47" t="s">
        <v>31</v>
      </c>
      <c r="P10" s="47" t="s">
        <v>32</v>
      </c>
      <c r="Q10" s="47" t="s">
        <v>33</v>
      </c>
      <c r="R10" s="47" t="s">
        <v>3</v>
      </c>
      <c r="S10" s="47" t="s">
        <v>4</v>
      </c>
    </row>
    <row r="11" spans="1:75" ht="59.45" customHeight="1" x14ac:dyDescent="0.25">
      <c r="A11" s="49"/>
      <c r="B11" s="49"/>
      <c r="C11" s="49"/>
      <c r="D11" s="49"/>
      <c r="E11" s="51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75" ht="28.5" customHeight="1" x14ac:dyDescent="0.25">
      <c r="A12" s="48"/>
      <c r="B12" s="48"/>
      <c r="C12" s="48"/>
      <c r="D12" s="48"/>
      <c r="E12" s="52"/>
      <c r="F12" s="25" t="s">
        <v>28</v>
      </c>
      <c r="G12" s="26" t="s">
        <v>29</v>
      </c>
      <c r="H12" s="26" t="s">
        <v>28</v>
      </c>
      <c r="I12" s="26" t="s">
        <v>29</v>
      </c>
      <c r="J12" s="26" t="s">
        <v>28</v>
      </c>
      <c r="K12" s="26" t="s">
        <v>29</v>
      </c>
      <c r="L12" s="26" t="s">
        <v>30</v>
      </c>
      <c r="M12" s="26" t="s">
        <v>21</v>
      </c>
      <c r="N12" s="26" t="s">
        <v>21</v>
      </c>
      <c r="O12" s="26" t="s">
        <v>22</v>
      </c>
      <c r="P12" s="26" t="s">
        <v>23</v>
      </c>
      <c r="Q12" s="26" t="s">
        <v>23</v>
      </c>
      <c r="R12" s="26" t="s">
        <v>22</v>
      </c>
      <c r="S12" s="26"/>
    </row>
    <row r="13" spans="1:75" s="27" customFormat="1" x14ac:dyDescent="0.2">
      <c r="A13" s="28" t="s">
        <v>47</v>
      </c>
      <c r="B13" s="29" t="s">
        <v>69</v>
      </c>
      <c r="C13" s="29" t="s">
        <v>58</v>
      </c>
      <c r="D13" s="35">
        <v>2287760</v>
      </c>
      <c r="E13" s="35">
        <v>1300000</v>
      </c>
      <c r="F13" s="32" t="s">
        <v>80</v>
      </c>
      <c r="G13" s="31" t="s">
        <v>81</v>
      </c>
      <c r="H13" s="31" t="s">
        <v>88</v>
      </c>
      <c r="I13" s="31" t="s">
        <v>85</v>
      </c>
      <c r="J13" s="31" t="s">
        <v>97</v>
      </c>
      <c r="K13" s="31" t="s">
        <v>85</v>
      </c>
      <c r="L13" s="36">
        <v>25</v>
      </c>
      <c r="M13" s="36">
        <v>12</v>
      </c>
      <c r="N13" s="36">
        <v>11</v>
      </c>
      <c r="O13" s="36">
        <v>3</v>
      </c>
      <c r="P13" s="36">
        <v>6</v>
      </c>
      <c r="Q13" s="36">
        <v>6</v>
      </c>
      <c r="R13" s="36">
        <v>3</v>
      </c>
      <c r="S13" s="30">
        <f>SUM(L13:R13)</f>
        <v>66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</row>
    <row r="14" spans="1:75" s="27" customFormat="1" x14ac:dyDescent="0.2">
      <c r="A14" s="28" t="s">
        <v>48</v>
      </c>
      <c r="B14" s="29" t="s">
        <v>70</v>
      </c>
      <c r="C14" s="29" t="s">
        <v>59</v>
      </c>
      <c r="D14" s="35">
        <v>770000</v>
      </c>
      <c r="E14" s="35">
        <v>550000</v>
      </c>
      <c r="F14" s="32" t="s">
        <v>82</v>
      </c>
      <c r="G14" s="31" t="s">
        <v>81</v>
      </c>
      <c r="H14" s="31" t="s">
        <v>86</v>
      </c>
      <c r="I14" s="31" t="s">
        <v>81</v>
      </c>
      <c r="J14" s="31" t="s">
        <v>98</v>
      </c>
      <c r="K14" s="31" t="s">
        <v>85</v>
      </c>
      <c r="L14" s="36">
        <v>35</v>
      </c>
      <c r="M14" s="36">
        <v>13</v>
      </c>
      <c r="N14" s="36">
        <v>12</v>
      </c>
      <c r="O14" s="36">
        <v>5</v>
      </c>
      <c r="P14" s="36">
        <v>8</v>
      </c>
      <c r="Q14" s="36">
        <v>9</v>
      </c>
      <c r="R14" s="36">
        <v>4</v>
      </c>
      <c r="S14" s="30">
        <f t="shared" ref="S14:S23" si="0">SUM(L14:R14)</f>
        <v>86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</row>
    <row r="15" spans="1:75" s="27" customFormat="1" x14ac:dyDescent="0.2">
      <c r="A15" s="28" t="s">
        <v>49</v>
      </c>
      <c r="B15" s="29" t="s">
        <v>71</v>
      </c>
      <c r="C15" s="29" t="s">
        <v>60</v>
      </c>
      <c r="D15" s="35">
        <v>1620250</v>
      </c>
      <c r="E15" s="35">
        <v>850000</v>
      </c>
      <c r="F15" s="32" t="s">
        <v>83</v>
      </c>
      <c r="G15" s="31" t="s">
        <v>83</v>
      </c>
      <c r="H15" s="31" t="s">
        <v>92</v>
      </c>
      <c r="I15" s="31" t="s">
        <v>81</v>
      </c>
      <c r="J15" s="31" t="s">
        <v>99</v>
      </c>
      <c r="K15" s="31" t="s">
        <v>81</v>
      </c>
      <c r="L15" s="36">
        <v>28</v>
      </c>
      <c r="M15" s="36">
        <v>12</v>
      </c>
      <c r="N15" s="36">
        <v>10</v>
      </c>
      <c r="O15" s="36">
        <v>5</v>
      </c>
      <c r="P15" s="36">
        <v>7</v>
      </c>
      <c r="Q15" s="36">
        <v>7</v>
      </c>
      <c r="R15" s="36">
        <v>5</v>
      </c>
      <c r="S15" s="30">
        <f t="shared" si="0"/>
        <v>74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</row>
    <row r="16" spans="1:75" s="27" customFormat="1" x14ac:dyDescent="0.2">
      <c r="A16" s="28" t="s">
        <v>50</v>
      </c>
      <c r="B16" s="29" t="s">
        <v>72</v>
      </c>
      <c r="C16" s="29" t="s">
        <v>61</v>
      </c>
      <c r="D16" s="35">
        <v>1920000</v>
      </c>
      <c r="E16" s="35">
        <v>1200000</v>
      </c>
      <c r="F16" s="32" t="s">
        <v>84</v>
      </c>
      <c r="G16" s="31" t="s">
        <v>85</v>
      </c>
      <c r="H16" s="31" t="s">
        <v>80</v>
      </c>
      <c r="I16" s="31" t="s">
        <v>81</v>
      </c>
      <c r="J16" s="31" t="s">
        <v>100</v>
      </c>
      <c r="K16" s="31" t="s">
        <v>81</v>
      </c>
      <c r="L16" s="36">
        <v>23</v>
      </c>
      <c r="M16" s="36">
        <v>12</v>
      </c>
      <c r="N16" s="36">
        <v>7</v>
      </c>
      <c r="O16" s="36">
        <v>5</v>
      </c>
      <c r="P16" s="36">
        <v>7</v>
      </c>
      <c r="Q16" s="36">
        <v>6</v>
      </c>
      <c r="R16" s="36">
        <v>4</v>
      </c>
      <c r="S16" s="30">
        <f t="shared" si="0"/>
        <v>64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</row>
    <row r="17" spans="1:75" s="27" customFormat="1" x14ac:dyDescent="0.2">
      <c r="A17" s="28" t="s">
        <v>51</v>
      </c>
      <c r="B17" s="29" t="s">
        <v>73</v>
      </c>
      <c r="C17" s="29" t="s">
        <v>62</v>
      </c>
      <c r="D17" s="35">
        <v>1542000</v>
      </c>
      <c r="E17" s="35">
        <v>820000</v>
      </c>
      <c r="F17" s="32" t="s">
        <v>86</v>
      </c>
      <c r="G17" s="31" t="s">
        <v>85</v>
      </c>
      <c r="H17" s="31" t="s">
        <v>82</v>
      </c>
      <c r="I17" s="31" t="s">
        <v>85</v>
      </c>
      <c r="J17" s="31" t="s">
        <v>101</v>
      </c>
      <c r="K17" s="31" t="s">
        <v>81</v>
      </c>
      <c r="L17" s="36">
        <v>19</v>
      </c>
      <c r="M17" s="36">
        <v>8</v>
      </c>
      <c r="N17" s="36">
        <v>8</v>
      </c>
      <c r="O17" s="36">
        <v>5</v>
      </c>
      <c r="P17" s="36">
        <v>8</v>
      </c>
      <c r="Q17" s="36">
        <v>7</v>
      </c>
      <c r="R17" s="36">
        <v>4</v>
      </c>
      <c r="S17" s="30">
        <f t="shared" si="0"/>
        <v>59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1:75" s="27" customFormat="1" x14ac:dyDescent="0.2">
      <c r="A18" s="28" t="s">
        <v>52</v>
      </c>
      <c r="B18" s="29" t="s">
        <v>74</v>
      </c>
      <c r="C18" s="29" t="s">
        <v>63</v>
      </c>
      <c r="D18" s="35">
        <v>2837842</v>
      </c>
      <c r="E18" s="35">
        <v>1000000</v>
      </c>
      <c r="F18" s="32" t="s">
        <v>87</v>
      </c>
      <c r="G18" s="31" t="s">
        <v>81</v>
      </c>
      <c r="H18" s="31" t="s">
        <v>93</v>
      </c>
      <c r="I18" s="31" t="s">
        <v>81</v>
      </c>
      <c r="J18" s="31" t="s">
        <v>102</v>
      </c>
      <c r="K18" s="31" t="s">
        <v>81</v>
      </c>
      <c r="L18" s="36">
        <v>33</v>
      </c>
      <c r="M18" s="36">
        <v>10</v>
      </c>
      <c r="N18" s="36">
        <v>10</v>
      </c>
      <c r="O18" s="36">
        <v>5</v>
      </c>
      <c r="P18" s="36">
        <v>10</v>
      </c>
      <c r="Q18" s="36">
        <v>10</v>
      </c>
      <c r="R18" s="36">
        <v>3</v>
      </c>
      <c r="S18" s="30">
        <f t="shared" si="0"/>
        <v>81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</row>
    <row r="19" spans="1:75" s="27" customFormat="1" x14ac:dyDescent="0.2">
      <c r="A19" s="28" t="s">
        <v>53</v>
      </c>
      <c r="B19" s="29" t="s">
        <v>75</v>
      </c>
      <c r="C19" s="29" t="s">
        <v>64</v>
      </c>
      <c r="D19" s="35">
        <v>1204000</v>
      </c>
      <c r="E19" s="35">
        <v>550000</v>
      </c>
      <c r="F19" s="32" t="s">
        <v>88</v>
      </c>
      <c r="G19" s="31" t="s">
        <v>81</v>
      </c>
      <c r="H19" s="31" t="s">
        <v>94</v>
      </c>
      <c r="I19" s="31" t="s">
        <v>81</v>
      </c>
      <c r="J19" s="31" t="s">
        <v>83</v>
      </c>
      <c r="K19" s="31" t="s">
        <v>83</v>
      </c>
      <c r="L19" s="36">
        <v>35</v>
      </c>
      <c r="M19" s="36">
        <v>10</v>
      </c>
      <c r="N19" s="36">
        <v>11</v>
      </c>
      <c r="O19" s="36">
        <v>5</v>
      </c>
      <c r="P19" s="36">
        <v>9</v>
      </c>
      <c r="Q19" s="36">
        <v>9</v>
      </c>
      <c r="R19" s="36">
        <v>2</v>
      </c>
      <c r="S19" s="30">
        <f t="shared" si="0"/>
        <v>81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</row>
    <row r="20" spans="1:75" s="27" customFormat="1" x14ac:dyDescent="0.2">
      <c r="A20" s="28" t="s">
        <v>54</v>
      </c>
      <c r="B20" s="29" t="s">
        <v>76</v>
      </c>
      <c r="C20" s="29" t="s">
        <v>65</v>
      </c>
      <c r="D20" s="35">
        <v>2921564</v>
      </c>
      <c r="E20" s="35">
        <v>1300000</v>
      </c>
      <c r="F20" s="32" t="s">
        <v>89</v>
      </c>
      <c r="G20" s="31" t="s">
        <v>81</v>
      </c>
      <c r="H20" s="31" t="s">
        <v>87</v>
      </c>
      <c r="I20" s="31" t="s">
        <v>85</v>
      </c>
      <c r="J20" s="31" t="s">
        <v>103</v>
      </c>
      <c r="K20" s="31" t="s">
        <v>81</v>
      </c>
      <c r="L20" s="36">
        <v>25</v>
      </c>
      <c r="M20" s="36">
        <v>10</v>
      </c>
      <c r="N20" s="36">
        <v>9</v>
      </c>
      <c r="O20" s="36">
        <v>4</v>
      </c>
      <c r="P20" s="36">
        <v>7</v>
      </c>
      <c r="Q20" s="36">
        <v>8</v>
      </c>
      <c r="R20" s="36">
        <v>3</v>
      </c>
      <c r="S20" s="30">
        <f t="shared" si="0"/>
        <v>66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 s="27" customFormat="1" x14ac:dyDescent="0.2">
      <c r="A21" s="28" t="s">
        <v>55</v>
      </c>
      <c r="B21" s="29" t="s">
        <v>77</v>
      </c>
      <c r="C21" s="29" t="s">
        <v>66</v>
      </c>
      <c r="D21" s="35">
        <v>1495500</v>
      </c>
      <c r="E21" s="35">
        <v>700000</v>
      </c>
      <c r="F21" s="32" t="s">
        <v>90</v>
      </c>
      <c r="G21" s="31" t="s">
        <v>81</v>
      </c>
      <c r="H21" s="31" t="s">
        <v>91</v>
      </c>
      <c r="I21" s="31" t="s">
        <v>81</v>
      </c>
      <c r="J21" s="31" t="s">
        <v>104</v>
      </c>
      <c r="K21" s="31" t="s">
        <v>81</v>
      </c>
      <c r="L21" s="36">
        <v>35</v>
      </c>
      <c r="M21" s="36">
        <v>13</v>
      </c>
      <c r="N21" s="36">
        <v>13</v>
      </c>
      <c r="O21" s="36">
        <v>5</v>
      </c>
      <c r="P21" s="36">
        <v>10</v>
      </c>
      <c r="Q21" s="36">
        <v>10</v>
      </c>
      <c r="R21" s="36">
        <v>2</v>
      </c>
      <c r="S21" s="30">
        <f t="shared" si="0"/>
        <v>88</v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1:75" s="27" customFormat="1" x14ac:dyDescent="0.2">
      <c r="A22" s="28" t="s">
        <v>56</v>
      </c>
      <c r="B22" s="29" t="s">
        <v>78</v>
      </c>
      <c r="C22" s="29" t="s">
        <v>67</v>
      </c>
      <c r="D22" s="35">
        <v>2986000</v>
      </c>
      <c r="E22" s="35">
        <v>943000</v>
      </c>
      <c r="F22" s="32" t="s">
        <v>83</v>
      </c>
      <c r="G22" s="31" t="s">
        <v>83</v>
      </c>
      <c r="H22" s="31" t="s">
        <v>95</v>
      </c>
      <c r="I22" s="31" t="s">
        <v>83</v>
      </c>
      <c r="J22" s="31" t="s">
        <v>105</v>
      </c>
      <c r="K22" s="31" t="s">
        <v>81</v>
      </c>
      <c r="L22" s="36">
        <v>35</v>
      </c>
      <c r="M22" s="36">
        <v>10</v>
      </c>
      <c r="N22" s="36">
        <v>12</v>
      </c>
      <c r="O22" s="36">
        <v>5</v>
      </c>
      <c r="P22" s="36">
        <v>7</v>
      </c>
      <c r="Q22" s="36">
        <v>7</v>
      </c>
      <c r="R22" s="36">
        <v>4</v>
      </c>
      <c r="S22" s="30">
        <f t="shared" si="0"/>
        <v>80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</row>
    <row r="23" spans="1:75" s="27" customFormat="1" x14ac:dyDescent="0.2">
      <c r="A23" s="28" t="s">
        <v>57</v>
      </c>
      <c r="B23" s="29" t="s">
        <v>79</v>
      </c>
      <c r="C23" s="29" t="s">
        <v>68</v>
      </c>
      <c r="D23" s="35">
        <v>1746000</v>
      </c>
      <c r="E23" s="35">
        <v>873000</v>
      </c>
      <c r="F23" s="32" t="s">
        <v>91</v>
      </c>
      <c r="G23" s="31" t="s">
        <v>85</v>
      </c>
      <c r="H23" s="31" t="s">
        <v>96</v>
      </c>
      <c r="I23" s="31" t="s">
        <v>81</v>
      </c>
      <c r="J23" s="31" t="s">
        <v>106</v>
      </c>
      <c r="K23" s="31" t="s">
        <v>85</v>
      </c>
      <c r="L23" s="36">
        <v>18</v>
      </c>
      <c r="M23" s="36">
        <v>8</v>
      </c>
      <c r="N23" s="36">
        <v>5</v>
      </c>
      <c r="O23" s="36">
        <v>4</v>
      </c>
      <c r="P23" s="36">
        <v>6</v>
      </c>
      <c r="Q23" s="36">
        <v>7</v>
      </c>
      <c r="R23" s="36">
        <v>2</v>
      </c>
      <c r="S23" s="30">
        <f t="shared" si="0"/>
        <v>50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</row>
    <row r="24" spans="1:75" x14ac:dyDescent="0.25">
      <c r="D24" s="33">
        <f>SUM(D13:D23)</f>
        <v>21330916</v>
      </c>
      <c r="E24" s="33">
        <f>SUM(E13:E23)</f>
        <v>10086000</v>
      </c>
      <c r="F24" s="33"/>
    </row>
    <row r="25" spans="1:75" x14ac:dyDescent="0.25">
      <c r="E25" s="33"/>
      <c r="F25" s="33"/>
      <c r="G25" s="33"/>
      <c r="H25" s="3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3" xr:uid="{A536713B-AA8A-45AE-B30B-65A17F19FF97}">
      <formula1>40</formula1>
    </dataValidation>
    <dataValidation type="decimal" operator="lessThanOrEqual" allowBlank="1" showInputMessage="1" showErrorMessage="1" error="max. 15" sqref="M13:N23" xr:uid="{FBAC9FEF-274A-4C3D-82CE-0191B1037203}">
      <formula1>15</formula1>
    </dataValidation>
    <dataValidation type="decimal" operator="lessThanOrEqual" allowBlank="1" showInputMessage="1" showErrorMessage="1" error="max. 10" sqref="P13:Q23" xr:uid="{39500654-8809-4C79-9BBC-3060328E5DB7}">
      <formula1>10</formula1>
    </dataValidation>
    <dataValidation type="decimal" operator="lessThanOrEqual" allowBlank="1" showInputMessage="1" showErrorMessage="1" error="max. 5" sqref="O13:O23 R13:R23" xr:uid="{AE4DC060-18D1-4781-89B3-204E6241DB5C}">
      <formula1>5</formula1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B9354-1C78-48F1-89B6-51F0803A00CB}">
  <dimension ref="A1:BW25"/>
  <sheetViews>
    <sheetView workbookViewId="0"/>
  </sheetViews>
  <sheetFormatPr defaultColWidth="9.140625" defaultRowHeight="12.75" x14ac:dyDescent="0.25"/>
  <cols>
    <col min="1" max="1" width="11.7109375" style="22" customWidth="1"/>
    <col min="2" max="2" width="30" style="22" bestFit="1" customWidth="1"/>
    <col min="3" max="3" width="31.42578125" style="22" customWidth="1"/>
    <col min="4" max="4" width="15.5703125" style="22" customWidth="1"/>
    <col min="5" max="5" width="15" style="22" customWidth="1"/>
    <col min="6" max="6" width="17.7109375" style="22" customWidth="1"/>
    <col min="7" max="7" width="5.7109375" style="23" customWidth="1"/>
    <col min="8" max="8" width="17" style="23" customWidth="1"/>
    <col min="9" max="9" width="5.7109375" style="22" customWidth="1"/>
    <col min="10" max="10" width="17.85546875" style="22" customWidth="1"/>
    <col min="11" max="11" width="5.7109375" style="22" customWidth="1"/>
    <col min="12" max="12" width="9.7109375" style="22" customWidth="1"/>
    <col min="13" max="19" width="9.28515625" style="22" customWidth="1"/>
    <col min="20" max="16384" width="9.140625" style="22"/>
  </cols>
  <sheetData>
    <row r="1" spans="1:75" ht="38.25" customHeight="1" x14ac:dyDescent="0.25">
      <c r="A1" s="21" t="s">
        <v>39</v>
      </c>
    </row>
    <row r="2" spans="1:75" ht="15" x14ac:dyDescent="0.25">
      <c r="A2" s="24" t="s">
        <v>42</v>
      </c>
      <c r="D2" s="24" t="s">
        <v>26</v>
      </c>
    </row>
    <row r="3" spans="1:75" ht="15" x14ac:dyDescent="0.25">
      <c r="A3" s="24" t="s">
        <v>38</v>
      </c>
      <c r="D3" s="22" t="s">
        <v>37</v>
      </c>
    </row>
    <row r="4" spans="1:75" ht="15" x14ac:dyDescent="0.25">
      <c r="A4" s="24" t="s">
        <v>43</v>
      </c>
      <c r="D4" s="22" t="s">
        <v>25</v>
      </c>
    </row>
    <row r="5" spans="1:75" x14ac:dyDescent="0.25">
      <c r="A5" s="24" t="s">
        <v>44</v>
      </c>
      <c r="D5" s="22" t="s">
        <v>40</v>
      </c>
    </row>
    <row r="6" spans="1:75" ht="15" x14ac:dyDescent="0.25">
      <c r="A6" s="24" t="s">
        <v>45</v>
      </c>
    </row>
    <row r="7" spans="1:75" x14ac:dyDescent="0.25">
      <c r="A7" s="24" t="s">
        <v>24</v>
      </c>
      <c r="D7" s="24" t="s">
        <v>27</v>
      </c>
    </row>
    <row r="8" spans="1:75" ht="27.6" customHeight="1" x14ac:dyDescent="0.25">
      <c r="A8" s="34" t="s">
        <v>46</v>
      </c>
      <c r="D8" s="46" t="s">
        <v>41</v>
      </c>
      <c r="E8" s="46"/>
      <c r="F8" s="46"/>
      <c r="G8" s="46"/>
      <c r="H8" s="46"/>
      <c r="I8" s="46"/>
      <c r="J8" s="46"/>
      <c r="K8" s="46"/>
    </row>
    <row r="9" spans="1:75" x14ac:dyDescent="0.25">
      <c r="A9" s="24"/>
    </row>
    <row r="10" spans="1:75" ht="26.45" customHeight="1" x14ac:dyDescent="0.25">
      <c r="A10" s="47" t="s">
        <v>0</v>
      </c>
      <c r="B10" s="47" t="s">
        <v>1</v>
      </c>
      <c r="C10" s="47" t="s">
        <v>19</v>
      </c>
      <c r="D10" s="47" t="s">
        <v>13</v>
      </c>
      <c r="E10" s="50" t="s">
        <v>2</v>
      </c>
      <c r="F10" s="47" t="s">
        <v>34</v>
      </c>
      <c r="G10" s="47"/>
      <c r="H10" s="47" t="s">
        <v>35</v>
      </c>
      <c r="I10" s="47"/>
      <c r="J10" s="47" t="s">
        <v>36</v>
      </c>
      <c r="K10" s="47"/>
      <c r="L10" s="47" t="s">
        <v>15</v>
      </c>
      <c r="M10" s="47" t="s">
        <v>14</v>
      </c>
      <c r="N10" s="47" t="s">
        <v>16</v>
      </c>
      <c r="O10" s="47" t="s">
        <v>31</v>
      </c>
      <c r="P10" s="47" t="s">
        <v>32</v>
      </c>
      <c r="Q10" s="47" t="s">
        <v>33</v>
      </c>
      <c r="R10" s="47" t="s">
        <v>3</v>
      </c>
      <c r="S10" s="47" t="s">
        <v>4</v>
      </c>
    </row>
    <row r="11" spans="1:75" ht="59.45" customHeight="1" x14ac:dyDescent="0.25">
      <c r="A11" s="49"/>
      <c r="B11" s="49"/>
      <c r="C11" s="49"/>
      <c r="D11" s="49"/>
      <c r="E11" s="51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75" ht="28.5" customHeight="1" x14ac:dyDescent="0.25">
      <c r="A12" s="48"/>
      <c r="B12" s="48"/>
      <c r="C12" s="48"/>
      <c r="D12" s="48"/>
      <c r="E12" s="52"/>
      <c r="F12" s="25" t="s">
        <v>28</v>
      </c>
      <c r="G12" s="26" t="s">
        <v>29</v>
      </c>
      <c r="H12" s="26" t="s">
        <v>28</v>
      </c>
      <c r="I12" s="26" t="s">
        <v>29</v>
      </c>
      <c r="J12" s="26" t="s">
        <v>28</v>
      </c>
      <c r="K12" s="26" t="s">
        <v>29</v>
      </c>
      <c r="L12" s="26" t="s">
        <v>30</v>
      </c>
      <c r="M12" s="26" t="s">
        <v>21</v>
      </c>
      <c r="N12" s="26" t="s">
        <v>21</v>
      </c>
      <c r="O12" s="26" t="s">
        <v>22</v>
      </c>
      <c r="P12" s="26" t="s">
        <v>23</v>
      </c>
      <c r="Q12" s="26" t="s">
        <v>23</v>
      </c>
      <c r="R12" s="26" t="s">
        <v>22</v>
      </c>
      <c r="S12" s="26"/>
    </row>
    <row r="13" spans="1:75" s="27" customFormat="1" x14ac:dyDescent="0.2">
      <c r="A13" s="28" t="s">
        <v>47</v>
      </c>
      <c r="B13" s="29" t="s">
        <v>69</v>
      </c>
      <c r="C13" s="29" t="s">
        <v>58</v>
      </c>
      <c r="D13" s="35">
        <v>2287760</v>
      </c>
      <c r="E13" s="35">
        <v>1300000</v>
      </c>
      <c r="F13" s="32" t="s">
        <v>80</v>
      </c>
      <c r="G13" s="31" t="s">
        <v>81</v>
      </c>
      <c r="H13" s="31" t="s">
        <v>88</v>
      </c>
      <c r="I13" s="31" t="s">
        <v>85</v>
      </c>
      <c r="J13" s="31" t="s">
        <v>97</v>
      </c>
      <c r="K13" s="31" t="s">
        <v>85</v>
      </c>
      <c r="L13" s="36">
        <v>30</v>
      </c>
      <c r="M13" s="36">
        <v>10</v>
      </c>
      <c r="N13" s="36">
        <v>11</v>
      </c>
      <c r="O13" s="36">
        <v>4</v>
      </c>
      <c r="P13" s="36">
        <v>5</v>
      </c>
      <c r="Q13" s="36">
        <v>6</v>
      </c>
      <c r="R13" s="36">
        <v>3</v>
      </c>
      <c r="S13" s="30">
        <f>SUM(L13:R13)</f>
        <v>69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</row>
    <row r="14" spans="1:75" s="27" customFormat="1" x14ac:dyDescent="0.2">
      <c r="A14" s="28" t="s">
        <v>48</v>
      </c>
      <c r="B14" s="29" t="s">
        <v>70</v>
      </c>
      <c r="C14" s="29" t="s">
        <v>59</v>
      </c>
      <c r="D14" s="35">
        <v>770000</v>
      </c>
      <c r="E14" s="35">
        <v>550000</v>
      </c>
      <c r="F14" s="32" t="s">
        <v>82</v>
      </c>
      <c r="G14" s="31" t="s">
        <v>81</v>
      </c>
      <c r="H14" s="31" t="s">
        <v>86</v>
      </c>
      <c r="I14" s="31" t="s">
        <v>81</v>
      </c>
      <c r="J14" s="31" t="s">
        <v>98</v>
      </c>
      <c r="K14" s="31" t="s">
        <v>85</v>
      </c>
      <c r="L14" s="36">
        <v>37</v>
      </c>
      <c r="M14" s="36">
        <v>11</v>
      </c>
      <c r="N14" s="36">
        <v>13</v>
      </c>
      <c r="O14" s="36">
        <v>5</v>
      </c>
      <c r="P14" s="36">
        <v>8</v>
      </c>
      <c r="Q14" s="36">
        <v>8</v>
      </c>
      <c r="R14" s="36">
        <v>4</v>
      </c>
      <c r="S14" s="30">
        <f t="shared" ref="S14:S23" si="0">SUM(L14:R14)</f>
        <v>86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</row>
    <row r="15" spans="1:75" s="27" customFormat="1" x14ac:dyDescent="0.2">
      <c r="A15" s="28" t="s">
        <v>49</v>
      </c>
      <c r="B15" s="29" t="s">
        <v>71</v>
      </c>
      <c r="C15" s="29" t="s">
        <v>60</v>
      </c>
      <c r="D15" s="35">
        <v>1620250</v>
      </c>
      <c r="E15" s="35">
        <v>850000</v>
      </c>
      <c r="F15" s="32" t="s">
        <v>83</v>
      </c>
      <c r="G15" s="31" t="s">
        <v>83</v>
      </c>
      <c r="H15" s="31" t="s">
        <v>92</v>
      </c>
      <c r="I15" s="31" t="s">
        <v>81</v>
      </c>
      <c r="J15" s="31" t="s">
        <v>99</v>
      </c>
      <c r="K15" s="31" t="s">
        <v>81</v>
      </c>
      <c r="L15" s="36">
        <v>28</v>
      </c>
      <c r="M15" s="36">
        <v>14</v>
      </c>
      <c r="N15" s="36">
        <v>10</v>
      </c>
      <c r="O15" s="36">
        <v>5</v>
      </c>
      <c r="P15" s="36">
        <v>6</v>
      </c>
      <c r="Q15" s="36">
        <v>8</v>
      </c>
      <c r="R15" s="36">
        <v>5</v>
      </c>
      <c r="S15" s="30">
        <f t="shared" si="0"/>
        <v>76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</row>
    <row r="16" spans="1:75" s="27" customFormat="1" x14ac:dyDescent="0.2">
      <c r="A16" s="28" t="s">
        <v>50</v>
      </c>
      <c r="B16" s="29" t="s">
        <v>72</v>
      </c>
      <c r="C16" s="29" t="s">
        <v>61</v>
      </c>
      <c r="D16" s="35">
        <v>1920000</v>
      </c>
      <c r="E16" s="35">
        <v>1200000</v>
      </c>
      <c r="F16" s="32" t="s">
        <v>84</v>
      </c>
      <c r="G16" s="31" t="s">
        <v>85</v>
      </c>
      <c r="H16" s="31" t="s">
        <v>80</v>
      </c>
      <c r="I16" s="31" t="s">
        <v>81</v>
      </c>
      <c r="J16" s="31" t="s">
        <v>100</v>
      </c>
      <c r="K16" s="31" t="s">
        <v>81</v>
      </c>
      <c r="L16" s="36">
        <v>25</v>
      </c>
      <c r="M16" s="36">
        <v>12</v>
      </c>
      <c r="N16" s="36">
        <v>9</v>
      </c>
      <c r="O16" s="36">
        <v>5</v>
      </c>
      <c r="P16" s="36">
        <v>7</v>
      </c>
      <c r="Q16" s="36">
        <v>6</v>
      </c>
      <c r="R16" s="36">
        <v>4</v>
      </c>
      <c r="S16" s="30">
        <f t="shared" si="0"/>
        <v>68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</row>
    <row r="17" spans="1:75" s="27" customFormat="1" x14ac:dyDescent="0.2">
      <c r="A17" s="28" t="s">
        <v>51</v>
      </c>
      <c r="B17" s="29" t="s">
        <v>73</v>
      </c>
      <c r="C17" s="29" t="s">
        <v>62</v>
      </c>
      <c r="D17" s="35">
        <v>1542000</v>
      </c>
      <c r="E17" s="35">
        <v>820000</v>
      </c>
      <c r="F17" s="32" t="s">
        <v>86</v>
      </c>
      <c r="G17" s="31" t="s">
        <v>85</v>
      </c>
      <c r="H17" s="31" t="s">
        <v>82</v>
      </c>
      <c r="I17" s="31" t="s">
        <v>85</v>
      </c>
      <c r="J17" s="31" t="s">
        <v>101</v>
      </c>
      <c r="K17" s="31" t="s">
        <v>81</v>
      </c>
      <c r="L17" s="36">
        <v>22</v>
      </c>
      <c r="M17" s="36">
        <v>9</v>
      </c>
      <c r="N17" s="36">
        <v>8</v>
      </c>
      <c r="O17" s="36">
        <v>5</v>
      </c>
      <c r="P17" s="36">
        <v>8</v>
      </c>
      <c r="Q17" s="36">
        <v>6</v>
      </c>
      <c r="R17" s="36">
        <v>4</v>
      </c>
      <c r="S17" s="30">
        <f t="shared" si="0"/>
        <v>62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1:75" s="27" customFormat="1" x14ac:dyDescent="0.2">
      <c r="A18" s="28" t="s">
        <v>52</v>
      </c>
      <c r="B18" s="29" t="s">
        <v>74</v>
      </c>
      <c r="C18" s="29" t="s">
        <v>63</v>
      </c>
      <c r="D18" s="35">
        <v>2837842</v>
      </c>
      <c r="E18" s="35">
        <v>1000000</v>
      </c>
      <c r="F18" s="32" t="s">
        <v>87</v>
      </c>
      <c r="G18" s="31" t="s">
        <v>81</v>
      </c>
      <c r="H18" s="31" t="s">
        <v>93</v>
      </c>
      <c r="I18" s="31" t="s">
        <v>81</v>
      </c>
      <c r="J18" s="31" t="s">
        <v>102</v>
      </c>
      <c r="K18" s="31" t="s">
        <v>81</v>
      </c>
      <c r="L18" s="36">
        <v>30</v>
      </c>
      <c r="M18" s="36">
        <v>12</v>
      </c>
      <c r="N18" s="36">
        <v>11</v>
      </c>
      <c r="O18" s="36">
        <v>5</v>
      </c>
      <c r="P18" s="36">
        <v>9</v>
      </c>
      <c r="Q18" s="36">
        <v>10</v>
      </c>
      <c r="R18" s="36">
        <v>3</v>
      </c>
      <c r="S18" s="30">
        <f t="shared" si="0"/>
        <v>80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</row>
    <row r="19" spans="1:75" s="27" customFormat="1" x14ac:dyDescent="0.2">
      <c r="A19" s="28" t="s">
        <v>53</v>
      </c>
      <c r="B19" s="29" t="s">
        <v>75</v>
      </c>
      <c r="C19" s="29" t="s">
        <v>64</v>
      </c>
      <c r="D19" s="35">
        <v>1204000</v>
      </c>
      <c r="E19" s="35">
        <v>550000</v>
      </c>
      <c r="F19" s="32" t="s">
        <v>88</v>
      </c>
      <c r="G19" s="31" t="s">
        <v>81</v>
      </c>
      <c r="H19" s="31" t="s">
        <v>94</v>
      </c>
      <c r="I19" s="31" t="s">
        <v>81</v>
      </c>
      <c r="J19" s="31" t="s">
        <v>83</v>
      </c>
      <c r="K19" s="31" t="s">
        <v>83</v>
      </c>
      <c r="L19" s="36">
        <v>36</v>
      </c>
      <c r="M19" s="36">
        <v>10</v>
      </c>
      <c r="N19" s="36">
        <v>13</v>
      </c>
      <c r="O19" s="36">
        <v>5</v>
      </c>
      <c r="P19" s="36">
        <v>8</v>
      </c>
      <c r="Q19" s="36">
        <v>8</v>
      </c>
      <c r="R19" s="36">
        <v>2</v>
      </c>
      <c r="S19" s="30">
        <f t="shared" si="0"/>
        <v>82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</row>
    <row r="20" spans="1:75" s="27" customFormat="1" x14ac:dyDescent="0.2">
      <c r="A20" s="28" t="s">
        <v>54</v>
      </c>
      <c r="B20" s="29" t="s">
        <v>76</v>
      </c>
      <c r="C20" s="29" t="s">
        <v>65</v>
      </c>
      <c r="D20" s="35">
        <v>2921564</v>
      </c>
      <c r="E20" s="35">
        <v>1300000</v>
      </c>
      <c r="F20" s="32" t="s">
        <v>89</v>
      </c>
      <c r="G20" s="31" t="s">
        <v>81</v>
      </c>
      <c r="H20" s="31" t="s">
        <v>87</v>
      </c>
      <c r="I20" s="31" t="s">
        <v>85</v>
      </c>
      <c r="J20" s="31" t="s">
        <v>103</v>
      </c>
      <c r="K20" s="31" t="s">
        <v>81</v>
      </c>
      <c r="L20" s="36">
        <v>28</v>
      </c>
      <c r="M20" s="36">
        <v>9</v>
      </c>
      <c r="N20" s="36">
        <v>11</v>
      </c>
      <c r="O20" s="36">
        <v>5</v>
      </c>
      <c r="P20" s="36">
        <v>7</v>
      </c>
      <c r="Q20" s="36">
        <v>7</v>
      </c>
      <c r="R20" s="36">
        <v>3</v>
      </c>
      <c r="S20" s="30">
        <f t="shared" si="0"/>
        <v>70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 s="27" customFormat="1" x14ac:dyDescent="0.2">
      <c r="A21" s="28" t="s">
        <v>55</v>
      </c>
      <c r="B21" s="29" t="s">
        <v>77</v>
      </c>
      <c r="C21" s="29" t="s">
        <v>66</v>
      </c>
      <c r="D21" s="35">
        <v>1495500</v>
      </c>
      <c r="E21" s="35">
        <v>700000</v>
      </c>
      <c r="F21" s="32" t="s">
        <v>90</v>
      </c>
      <c r="G21" s="31" t="s">
        <v>81</v>
      </c>
      <c r="H21" s="31" t="s">
        <v>91</v>
      </c>
      <c r="I21" s="31" t="s">
        <v>81</v>
      </c>
      <c r="J21" s="31" t="s">
        <v>104</v>
      </c>
      <c r="K21" s="31" t="s">
        <v>81</v>
      </c>
      <c r="L21" s="36">
        <v>36</v>
      </c>
      <c r="M21" s="36">
        <v>13</v>
      </c>
      <c r="N21" s="36">
        <v>13</v>
      </c>
      <c r="O21" s="36">
        <v>5</v>
      </c>
      <c r="P21" s="36">
        <v>9</v>
      </c>
      <c r="Q21" s="36">
        <v>9</v>
      </c>
      <c r="R21" s="36">
        <v>2</v>
      </c>
      <c r="S21" s="30">
        <f t="shared" si="0"/>
        <v>87</v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1:75" s="27" customFormat="1" x14ac:dyDescent="0.2">
      <c r="A22" s="28" t="s">
        <v>56</v>
      </c>
      <c r="B22" s="29" t="s">
        <v>78</v>
      </c>
      <c r="C22" s="29" t="s">
        <v>67</v>
      </c>
      <c r="D22" s="35">
        <v>2986000</v>
      </c>
      <c r="E22" s="35">
        <v>943000</v>
      </c>
      <c r="F22" s="32" t="s">
        <v>83</v>
      </c>
      <c r="G22" s="31" t="s">
        <v>83</v>
      </c>
      <c r="H22" s="31" t="s">
        <v>95</v>
      </c>
      <c r="I22" s="31" t="s">
        <v>83</v>
      </c>
      <c r="J22" s="31" t="s">
        <v>105</v>
      </c>
      <c r="K22" s="31" t="s">
        <v>81</v>
      </c>
      <c r="L22" s="36">
        <v>35</v>
      </c>
      <c r="M22" s="36">
        <v>9</v>
      </c>
      <c r="N22" s="36">
        <v>11</v>
      </c>
      <c r="O22" s="36">
        <v>5</v>
      </c>
      <c r="P22" s="36">
        <v>8</v>
      </c>
      <c r="Q22" s="36">
        <v>6</v>
      </c>
      <c r="R22" s="36">
        <v>4</v>
      </c>
      <c r="S22" s="30">
        <f t="shared" si="0"/>
        <v>78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</row>
    <row r="23" spans="1:75" s="27" customFormat="1" x14ac:dyDescent="0.2">
      <c r="A23" s="28" t="s">
        <v>57</v>
      </c>
      <c r="B23" s="29" t="s">
        <v>79</v>
      </c>
      <c r="C23" s="29" t="s">
        <v>68</v>
      </c>
      <c r="D23" s="35">
        <v>1746000</v>
      </c>
      <c r="E23" s="35">
        <v>873000</v>
      </c>
      <c r="F23" s="32" t="s">
        <v>91</v>
      </c>
      <c r="G23" s="31" t="s">
        <v>85</v>
      </c>
      <c r="H23" s="31" t="s">
        <v>96</v>
      </c>
      <c r="I23" s="31" t="s">
        <v>81</v>
      </c>
      <c r="J23" s="31" t="s">
        <v>106</v>
      </c>
      <c r="K23" s="31" t="s">
        <v>85</v>
      </c>
      <c r="L23" s="36">
        <v>23</v>
      </c>
      <c r="M23" s="36">
        <v>9</v>
      </c>
      <c r="N23" s="36">
        <v>10</v>
      </c>
      <c r="O23" s="36">
        <v>4</v>
      </c>
      <c r="P23" s="36">
        <v>6</v>
      </c>
      <c r="Q23" s="36">
        <v>7</v>
      </c>
      <c r="R23" s="36">
        <v>2</v>
      </c>
      <c r="S23" s="30">
        <f t="shared" si="0"/>
        <v>61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</row>
    <row r="24" spans="1:75" x14ac:dyDescent="0.25">
      <c r="D24" s="33">
        <f>SUM(D13:D23)</f>
        <v>21330916</v>
      </c>
      <c r="E24" s="33">
        <f>SUM(E13:E23)</f>
        <v>10086000</v>
      </c>
      <c r="F24" s="33"/>
    </row>
    <row r="25" spans="1:75" x14ac:dyDescent="0.25">
      <c r="E25" s="33"/>
      <c r="F25" s="33"/>
      <c r="G25" s="33"/>
      <c r="H25" s="3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3" xr:uid="{26A2F393-93A9-46F2-80DB-97B2A8634822}">
      <formula1>40</formula1>
    </dataValidation>
    <dataValidation type="decimal" operator="lessThanOrEqual" allowBlank="1" showInputMessage="1" showErrorMessage="1" error="max. 15" sqref="M13:N23" xr:uid="{76F8B3AB-1263-4C13-8AA3-80D317CCC005}">
      <formula1>15</formula1>
    </dataValidation>
    <dataValidation type="decimal" operator="lessThanOrEqual" allowBlank="1" showInputMessage="1" showErrorMessage="1" error="max. 10" sqref="P13:Q23" xr:uid="{409B1E32-D0D0-4434-A2B4-CA6E6102F634}">
      <formula1>10</formula1>
    </dataValidation>
    <dataValidation type="decimal" operator="lessThanOrEqual" allowBlank="1" showInputMessage="1" showErrorMessage="1" error="max. 5" sqref="O13:O23 R13:R23" xr:uid="{5288900A-256F-42C4-98B4-B5E921DF879E}">
      <formula1>5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DEB90-34E5-4983-928B-3F9DA996C150}">
  <dimension ref="A1:BW25"/>
  <sheetViews>
    <sheetView workbookViewId="0"/>
  </sheetViews>
  <sheetFormatPr defaultColWidth="9.140625" defaultRowHeight="12.75" x14ac:dyDescent="0.25"/>
  <cols>
    <col min="1" max="1" width="11.7109375" style="22" customWidth="1"/>
    <col min="2" max="2" width="30" style="22" bestFit="1" customWidth="1"/>
    <col min="3" max="3" width="31.42578125" style="22" customWidth="1"/>
    <col min="4" max="4" width="15.5703125" style="22" customWidth="1"/>
    <col min="5" max="5" width="15" style="22" customWidth="1"/>
    <col min="6" max="6" width="17.7109375" style="22" customWidth="1"/>
    <col min="7" max="7" width="5.7109375" style="23" customWidth="1"/>
    <col min="8" max="8" width="17" style="23" customWidth="1"/>
    <col min="9" max="9" width="5.7109375" style="22" customWidth="1"/>
    <col min="10" max="10" width="17.85546875" style="22" customWidth="1"/>
    <col min="11" max="11" width="5.7109375" style="22" customWidth="1"/>
    <col min="12" max="12" width="9.7109375" style="22" customWidth="1"/>
    <col min="13" max="19" width="9.28515625" style="22" customWidth="1"/>
    <col min="20" max="16384" width="9.140625" style="22"/>
  </cols>
  <sheetData>
    <row r="1" spans="1:75" ht="38.25" customHeight="1" x14ac:dyDescent="0.25">
      <c r="A1" s="21" t="s">
        <v>39</v>
      </c>
    </row>
    <row r="2" spans="1:75" ht="15" x14ac:dyDescent="0.25">
      <c r="A2" s="24" t="s">
        <v>42</v>
      </c>
      <c r="D2" s="24" t="s">
        <v>26</v>
      </c>
    </row>
    <row r="3" spans="1:75" ht="15" x14ac:dyDescent="0.25">
      <c r="A3" s="24" t="s">
        <v>38</v>
      </c>
      <c r="D3" s="22" t="s">
        <v>37</v>
      </c>
    </row>
    <row r="4" spans="1:75" ht="15" x14ac:dyDescent="0.25">
      <c r="A4" s="24" t="s">
        <v>43</v>
      </c>
      <c r="D4" s="22" t="s">
        <v>25</v>
      </c>
    </row>
    <row r="5" spans="1:75" x14ac:dyDescent="0.25">
      <c r="A5" s="24" t="s">
        <v>44</v>
      </c>
      <c r="D5" s="22" t="s">
        <v>40</v>
      </c>
    </row>
    <row r="6" spans="1:75" ht="15" x14ac:dyDescent="0.25">
      <c r="A6" s="24" t="s">
        <v>45</v>
      </c>
    </row>
    <row r="7" spans="1:75" x14ac:dyDescent="0.25">
      <c r="A7" s="24" t="s">
        <v>24</v>
      </c>
      <c r="D7" s="24" t="s">
        <v>27</v>
      </c>
    </row>
    <row r="8" spans="1:75" ht="27.6" customHeight="1" x14ac:dyDescent="0.25">
      <c r="A8" s="34" t="s">
        <v>46</v>
      </c>
      <c r="D8" s="46" t="s">
        <v>41</v>
      </c>
      <c r="E8" s="46"/>
      <c r="F8" s="46"/>
      <c r="G8" s="46"/>
      <c r="H8" s="46"/>
      <c r="I8" s="46"/>
      <c r="J8" s="46"/>
      <c r="K8" s="46"/>
    </row>
    <row r="9" spans="1:75" x14ac:dyDescent="0.25">
      <c r="A9" s="24"/>
    </row>
    <row r="10" spans="1:75" ht="26.45" customHeight="1" x14ac:dyDescent="0.25">
      <c r="A10" s="47" t="s">
        <v>0</v>
      </c>
      <c r="B10" s="47" t="s">
        <v>1</v>
      </c>
      <c r="C10" s="47" t="s">
        <v>19</v>
      </c>
      <c r="D10" s="47" t="s">
        <v>13</v>
      </c>
      <c r="E10" s="50" t="s">
        <v>2</v>
      </c>
      <c r="F10" s="47" t="s">
        <v>34</v>
      </c>
      <c r="G10" s="47"/>
      <c r="H10" s="47" t="s">
        <v>35</v>
      </c>
      <c r="I10" s="47"/>
      <c r="J10" s="47" t="s">
        <v>36</v>
      </c>
      <c r="K10" s="47"/>
      <c r="L10" s="47" t="s">
        <v>15</v>
      </c>
      <c r="M10" s="47" t="s">
        <v>14</v>
      </c>
      <c r="N10" s="47" t="s">
        <v>16</v>
      </c>
      <c r="O10" s="47" t="s">
        <v>31</v>
      </c>
      <c r="P10" s="47" t="s">
        <v>32</v>
      </c>
      <c r="Q10" s="47" t="s">
        <v>33</v>
      </c>
      <c r="R10" s="47" t="s">
        <v>3</v>
      </c>
      <c r="S10" s="47" t="s">
        <v>4</v>
      </c>
    </row>
    <row r="11" spans="1:75" ht="59.45" customHeight="1" x14ac:dyDescent="0.25">
      <c r="A11" s="49"/>
      <c r="B11" s="49"/>
      <c r="C11" s="49"/>
      <c r="D11" s="49"/>
      <c r="E11" s="51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75" ht="28.5" customHeight="1" x14ac:dyDescent="0.25">
      <c r="A12" s="48"/>
      <c r="B12" s="48"/>
      <c r="C12" s="48"/>
      <c r="D12" s="48"/>
      <c r="E12" s="52"/>
      <c r="F12" s="25" t="s">
        <v>28</v>
      </c>
      <c r="G12" s="26" t="s">
        <v>29</v>
      </c>
      <c r="H12" s="26" t="s">
        <v>28</v>
      </c>
      <c r="I12" s="26" t="s">
        <v>29</v>
      </c>
      <c r="J12" s="26" t="s">
        <v>28</v>
      </c>
      <c r="K12" s="26" t="s">
        <v>29</v>
      </c>
      <c r="L12" s="26" t="s">
        <v>30</v>
      </c>
      <c r="M12" s="26" t="s">
        <v>21</v>
      </c>
      <c r="N12" s="26" t="s">
        <v>21</v>
      </c>
      <c r="O12" s="26" t="s">
        <v>22</v>
      </c>
      <c r="P12" s="26" t="s">
        <v>23</v>
      </c>
      <c r="Q12" s="26" t="s">
        <v>23</v>
      </c>
      <c r="R12" s="26" t="s">
        <v>22</v>
      </c>
      <c r="S12" s="26"/>
    </row>
    <row r="13" spans="1:75" s="27" customFormat="1" x14ac:dyDescent="0.2">
      <c r="A13" s="28" t="s">
        <v>47</v>
      </c>
      <c r="B13" s="29" t="s">
        <v>69</v>
      </c>
      <c r="C13" s="29" t="s">
        <v>58</v>
      </c>
      <c r="D13" s="35">
        <v>2287760</v>
      </c>
      <c r="E13" s="35">
        <v>1300000</v>
      </c>
      <c r="F13" s="32" t="s">
        <v>80</v>
      </c>
      <c r="G13" s="31" t="s">
        <v>81</v>
      </c>
      <c r="H13" s="31" t="s">
        <v>88</v>
      </c>
      <c r="I13" s="31" t="s">
        <v>85</v>
      </c>
      <c r="J13" s="31" t="s">
        <v>97</v>
      </c>
      <c r="K13" s="31" t="s">
        <v>85</v>
      </c>
      <c r="L13" s="36">
        <v>25</v>
      </c>
      <c r="M13" s="36">
        <v>10</v>
      </c>
      <c r="N13" s="36">
        <v>0</v>
      </c>
      <c r="O13" s="36">
        <v>3</v>
      </c>
      <c r="P13" s="36">
        <v>3</v>
      </c>
      <c r="Q13" s="36">
        <v>6</v>
      </c>
      <c r="R13" s="36">
        <v>2</v>
      </c>
      <c r="S13" s="30">
        <f>SUM(L13:R13)</f>
        <v>49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</row>
    <row r="14" spans="1:75" s="27" customFormat="1" x14ac:dyDescent="0.2">
      <c r="A14" s="28" t="s">
        <v>48</v>
      </c>
      <c r="B14" s="29" t="s">
        <v>70</v>
      </c>
      <c r="C14" s="29" t="s">
        <v>59</v>
      </c>
      <c r="D14" s="35">
        <v>770000</v>
      </c>
      <c r="E14" s="35">
        <v>550000</v>
      </c>
      <c r="F14" s="32" t="s">
        <v>82</v>
      </c>
      <c r="G14" s="31" t="s">
        <v>81</v>
      </c>
      <c r="H14" s="31" t="s">
        <v>86</v>
      </c>
      <c r="I14" s="31" t="s">
        <v>81</v>
      </c>
      <c r="J14" s="31" t="s">
        <v>98</v>
      </c>
      <c r="K14" s="31" t="s">
        <v>85</v>
      </c>
      <c r="L14" s="36">
        <v>40</v>
      </c>
      <c r="M14" s="36">
        <v>10</v>
      </c>
      <c r="N14" s="36">
        <v>12</v>
      </c>
      <c r="O14" s="36">
        <v>5</v>
      </c>
      <c r="P14" s="36">
        <v>9</v>
      </c>
      <c r="Q14" s="36">
        <v>9</v>
      </c>
      <c r="R14" s="36">
        <v>4</v>
      </c>
      <c r="S14" s="30">
        <f t="shared" ref="S14:S23" si="0">SUM(L14:R14)</f>
        <v>89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</row>
    <row r="15" spans="1:75" s="27" customFormat="1" x14ac:dyDescent="0.2">
      <c r="A15" s="28" t="s">
        <v>49</v>
      </c>
      <c r="B15" s="29" t="s">
        <v>71</v>
      </c>
      <c r="C15" s="29" t="s">
        <v>60</v>
      </c>
      <c r="D15" s="35">
        <v>1620250</v>
      </c>
      <c r="E15" s="35">
        <v>850000</v>
      </c>
      <c r="F15" s="32" t="s">
        <v>83</v>
      </c>
      <c r="G15" s="31" t="s">
        <v>83</v>
      </c>
      <c r="H15" s="31" t="s">
        <v>92</v>
      </c>
      <c r="I15" s="31" t="s">
        <v>81</v>
      </c>
      <c r="J15" s="31" t="s">
        <v>99</v>
      </c>
      <c r="K15" s="31" t="s">
        <v>81</v>
      </c>
      <c r="L15" s="36">
        <v>30</v>
      </c>
      <c r="M15" s="36">
        <v>15</v>
      </c>
      <c r="N15" s="36">
        <v>10</v>
      </c>
      <c r="O15" s="36">
        <v>5</v>
      </c>
      <c r="P15" s="36">
        <v>5</v>
      </c>
      <c r="Q15" s="36">
        <v>9</v>
      </c>
      <c r="R15" s="36">
        <v>5</v>
      </c>
      <c r="S15" s="30">
        <f t="shared" si="0"/>
        <v>79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</row>
    <row r="16" spans="1:75" s="27" customFormat="1" x14ac:dyDescent="0.2">
      <c r="A16" s="28" t="s">
        <v>50</v>
      </c>
      <c r="B16" s="29" t="s">
        <v>72</v>
      </c>
      <c r="C16" s="29" t="s">
        <v>61</v>
      </c>
      <c r="D16" s="35">
        <v>1920000</v>
      </c>
      <c r="E16" s="35">
        <v>1200000</v>
      </c>
      <c r="F16" s="32" t="s">
        <v>84</v>
      </c>
      <c r="G16" s="31" t="s">
        <v>85</v>
      </c>
      <c r="H16" s="31" t="s">
        <v>80</v>
      </c>
      <c r="I16" s="31" t="s">
        <v>81</v>
      </c>
      <c r="J16" s="31" t="s">
        <v>100</v>
      </c>
      <c r="K16" s="31" t="s">
        <v>81</v>
      </c>
      <c r="L16" s="36">
        <v>25</v>
      </c>
      <c r="M16" s="36">
        <v>12</v>
      </c>
      <c r="N16" s="36">
        <v>5</v>
      </c>
      <c r="O16" s="36">
        <v>4</v>
      </c>
      <c r="P16" s="36">
        <v>9</v>
      </c>
      <c r="Q16" s="36">
        <v>4</v>
      </c>
      <c r="R16" s="36">
        <v>4</v>
      </c>
      <c r="S16" s="30">
        <f t="shared" si="0"/>
        <v>63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</row>
    <row r="17" spans="1:75" s="27" customFormat="1" x14ac:dyDescent="0.2">
      <c r="A17" s="28" t="s">
        <v>51</v>
      </c>
      <c r="B17" s="29" t="s">
        <v>73</v>
      </c>
      <c r="C17" s="29" t="s">
        <v>62</v>
      </c>
      <c r="D17" s="35">
        <v>1542000</v>
      </c>
      <c r="E17" s="35">
        <v>820000</v>
      </c>
      <c r="F17" s="32" t="s">
        <v>86</v>
      </c>
      <c r="G17" s="31" t="s">
        <v>85</v>
      </c>
      <c r="H17" s="31" t="s">
        <v>82</v>
      </c>
      <c r="I17" s="31" t="s">
        <v>85</v>
      </c>
      <c r="J17" s="31" t="s">
        <v>101</v>
      </c>
      <c r="K17" s="31" t="s">
        <v>81</v>
      </c>
      <c r="L17" s="36">
        <v>20</v>
      </c>
      <c r="M17" s="36">
        <v>3</v>
      </c>
      <c r="N17" s="36">
        <v>1</v>
      </c>
      <c r="O17" s="36">
        <v>4</v>
      </c>
      <c r="P17" s="36">
        <v>8</v>
      </c>
      <c r="Q17" s="36">
        <v>4</v>
      </c>
      <c r="R17" s="36">
        <v>4</v>
      </c>
      <c r="S17" s="30">
        <f t="shared" si="0"/>
        <v>44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1:75" s="27" customFormat="1" x14ac:dyDescent="0.2">
      <c r="A18" s="28" t="s">
        <v>52</v>
      </c>
      <c r="B18" s="29" t="s">
        <v>74</v>
      </c>
      <c r="C18" s="29" t="s">
        <v>63</v>
      </c>
      <c r="D18" s="35">
        <v>2837842</v>
      </c>
      <c r="E18" s="35">
        <v>1000000</v>
      </c>
      <c r="F18" s="32" t="s">
        <v>87</v>
      </c>
      <c r="G18" s="31" t="s">
        <v>81</v>
      </c>
      <c r="H18" s="31" t="s">
        <v>93</v>
      </c>
      <c r="I18" s="31" t="s">
        <v>81</v>
      </c>
      <c r="J18" s="31" t="s">
        <v>102</v>
      </c>
      <c r="K18" s="31" t="s">
        <v>81</v>
      </c>
      <c r="L18" s="36">
        <v>35</v>
      </c>
      <c r="M18" s="36">
        <v>10</v>
      </c>
      <c r="N18" s="36">
        <v>13</v>
      </c>
      <c r="O18" s="36">
        <v>5</v>
      </c>
      <c r="P18" s="36">
        <v>9</v>
      </c>
      <c r="Q18" s="36">
        <v>9</v>
      </c>
      <c r="R18" s="36">
        <v>3</v>
      </c>
      <c r="S18" s="30">
        <f t="shared" si="0"/>
        <v>84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</row>
    <row r="19" spans="1:75" s="27" customFormat="1" x14ac:dyDescent="0.2">
      <c r="A19" s="28" t="s">
        <v>53</v>
      </c>
      <c r="B19" s="29" t="s">
        <v>75</v>
      </c>
      <c r="C19" s="29" t="s">
        <v>64</v>
      </c>
      <c r="D19" s="35">
        <v>1204000</v>
      </c>
      <c r="E19" s="35">
        <v>550000</v>
      </c>
      <c r="F19" s="32" t="s">
        <v>88</v>
      </c>
      <c r="G19" s="31" t="s">
        <v>81</v>
      </c>
      <c r="H19" s="31" t="s">
        <v>94</v>
      </c>
      <c r="I19" s="31" t="s">
        <v>81</v>
      </c>
      <c r="J19" s="31" t="s">
        <v>83</v>
      </c>
      <c r="K19" s="31" t="s">
        <v>83</v>
      </c>
      <c r="L19" s="36">
        <v>35</v>
      </c>
      <c r="M19" s="36">
        <v>13</v>
      </c>
      <c r="N19" s="36">
        <v>13</v>
      </c>
      <c r="O19" s="36">
        <v>4</v>
      </c>
      <c r="P19" s="36">
        <v>9</v>
      </c>
      <c r="Q19" s="36">
        <v>9</v>
      </c>
      <c r="R19" s="36">
        <v>2</v>
      </c>
      <c r="S19" s="30">
        <f t="shared" si="0"/>
        <v>85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</row>
    <row r="20" spans="1:75" s="27" customFormat="1" x14ac:dyDescent="0.2">
      <c r="A20" s="28" t="s">
        <v>54</v>
      </c>
      <c r="B20" s="29" t="s">
        <v>76</v>
      </c>
      <c r="C20" s="29" t="s">
        <v>65</v>
      </c>
      <c r="D20" s="35">
        <v>2921564</v>
      </c>
      <c r="E20" s="35">
        <v>1300000</v>
      </c>
      <c r="F20" s="32" t="s">
        <v>89</v>
      </c>
      <c r="G20" s="31" t="s">
        <v>81</v>
      </c>
      <c r="H20" s="31" t="s">
        <v>87</v>
      </c>
      <c r="I20" s="31" t="s">
        <v>85</v>
      </c>
      <c r="J20" s="31" t="s">
        <v>103</v>
      </c>
      <c r="K20" s="31" t="s">
        <v>81</v>
      </c>
      <c r="L20" s="36">
        <v>30</v>
      </c>
      <c r="M20" s="36">
        <v>3</v>
      </c>
      <c r="N20" s="36">
        <v>10</v>
      </c>
      <c r="O20" s="36">
        <v>4</v>
      </c>
      <c r="P20" s="36">
        <v>7</v>
      </c>
      <c r="Q20" s="36">
        <v>7</v>
      </c>
      <c r="R20" s="36">
        <v>3</v>
      </c>
      <c r="S20" s="30">
        <f t="shared" si="0"/>
        <v>64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 s="27" customFormat="1" x14ac:dyDescent="0.2">
      <c r="A21" s="28" t="s">
        <v>55</v>
      </c>
      <c r="B21" s="29" t="s">
        <v>77</v>
      </c>
      <c r="C21" s="29" t="s">
        <v>66</v>
      </c>
      <c r="D21" s="35">
        <v>1495500</v>
      </c>
      <c r="E21" s="35">
        <v>700000</v>
      </c>
      <c r="F21" s="32" t="s">
        <v>90</v>
      </c>
      <c r="G21" s="31" t="s">
        <v>81</v>
      </c>
      <c r="H21" s="31" t="s">
        <v>91</v>
      </c>
      <c r="I21" s="31" t="s">
        <v>81</v>
      </c>
      <c r="J21" s="31" t="s">
        <v>104</v>
      </c>
      <c r="K21" s="31" t="s">
        <v>81</v>
      </c>
      <c r="L21" s="36">
        <v>38</v>
      </c>
      <c r="M21" s="36">
        <v>12</v>
      </c>
      <c r="N21" s="36">
        <v>12</v>
      </c>
      <c r="O21" s="36">
        <v>5</v>
      </c>
      <c r="P21" s="36">
        <v>10</v>
      </c>
      <c r="Q21" s="36">
        <v>10</v>
      </c>
      <c r="R21" s="36">
        <v>2</v>
      </c>
      <c r="S21" s="30">
        <f t="shared" si="0"/>
        <v>89</v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1:75" s="27" customFormat="1" x14ac:dyDescent="0.2">
      <c r="A22" s="28" t="s">
        <v>56</v>
      </c>
      <c r="B22" s="29" t="s">
        <v>78</v>
      </c>
      <c r="C22" s="29" t="s">
        <v>67</v>
      </c>
      <c r="D22" s="35">
        <v>2986000</v>
      </c>
      <c r="E22" s="35">
        <v>943000</v>
      </c>
      <c r="F22" s="32" t="s">
        <v>83</v>
      </c>
      <c r="G22" s="31" t="s">
        <v>83</v>
      </c>
      <c r="H22" s="31" t="s">
        <v>95</v>
      </c>
      <c r="I22" s="31" t="s">
        <v>83</v>
      </c>
      <c r="J22" s="31" t="s">
        <v>105</v>
      </c>
      <c r="K22" s="31" t="s">
        <v>81</v>
      </c>
      <c r="L22" s="36">
        <v>37</v>
      </c>
      <c r="M22" s="36">
        <v>9</v>
      </c>
      <c r="N22" s="36">
        <v>10</v>
      </c>
      <c r="O22" s="36">
        <v>4</v>
      </c>
      <c r="P22" s="36">
        <v>8</v>
      </c>
      <c r="Q22" s="36">
        <v>8</v>
      </c>
      <c r="R22" s="36">
        <v>4</v>
      </c>
      <c r="S22" s="30">
        <f t="shared" si="0"/>
        <v>80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</row>
    <row r="23" spans="1:75" s="27" customFormat="1" x14ac:dyDescent="0.2">
      <c r="A23" s="28" t="s">
        <v>57</v>
      </c>
      <c r="B23" s="29" t="s">
        <v>79</v>
      </c>
      <c r="C23" s="29" t="s">
        <v>68</v>
      </c>
      <c r="D23" s="35">
        <v>1746000</v>
      </c>
      <c r="E23" s="35">
        <v>873000</v>
      </c>
      <c r="F23" s="32" t="s">
        <v>91</v>
      </c>
      <c r="G23" s="31" t="s">
        <v>85</v>
      </c>
      <c r="H23" s="31" t="s">
        <v>96</v>
      </c>
      <c r="I23" s="31" t="s">
        <v>81</v>
      </c>
      <c r="J23" s="31" t="s">
        <v>106</v>
      </c>
      <c r="K23" s="31" t="s">
        <v>85</v>
      </c>
      <c r="L23" s="36">
        <v>15</v>
      </c>
      <c r="M23" s="36">
        <v>5</v>
      </c>
      <c r="N23" s="36">
        <v>5</v>
      </c>
      <c r="O23" s="36">
        <v>2</v>
      </c>
      <c r="P23" s="36">
        <v>5</v>
      </c>
      <c r="Q23" s="36">
        <v>6</v>
      </c>
      <c r="R23" s="36">
        <v>2</v>
      </c>
      <c r="S23" s="30">
        <f t="shared" si="0"/>
        <v>40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</row>
    <row r="24" spans="1:75" x14ac:dyDescent="0.25">
      <c r="D24" s="33">
        <f>SUM(D13:D23)</f>
        <v>21330916</v>
      </c>
      <c r="E24" s="33">
        <f>SUM(E13:E23)</f>
        <v>10086000</v>
      </c>
      <c r="F24" s="33"/>
    </row>
    <row r="25" spans="1:75" x14ac:dyDescent="0.25">
      <c r="E25" s="33"/>
      <c r="F25" s="33"/>
      <c r="G25" s="33"/>
      <c r="H25" s="3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3" xr:uid="{38A7629A-42F2-4BB9-981C-F86D80DDD88B}">
      <formula1>40</formula1>
    </dataValidation>
    <dataValidation type="decimal" operator="lessThanOrEqual" allowBlank="1" showInputMessage="1" showErrorMessage="1" error="max. 15" sqref="M13:N23" xr:uid="{FE698C46-7EA7-41C3-A4BB-98A2CF79FB11}">
      <formula1>15</formula1>
    </dataValidation>
    <dataValidation type="decimal" operator="lessThanOrEqual" allowBlank="1" showInputMessage="1" showErrorMessage="1" error="max. 10" sqref="P13:Q23" xr:uid="{E3F1853B-1715-4743-939C-7C732E2F2F53}">
      <formula1>10</formula1>
    </dataValidation>
    <dataValidation type="decimal" operator="lessThanOrEqual" allowBlank="1" showInputMessage="1" showErrorMessage="1" error="max. 5" sqref="O13:O23 R13:R23" xr:uid="{67679AE4-1F44-4E48-8113-1F278EFA07E0}">
      <formula1>5</formula1>
    </dataValidation>
  </dataValidation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2730C-286A-4ABC-9B22-B1C4B08C694B}">
  <dimension ref="A1:BW25"/>
  <sheetViews>
    <sheetView workbookViewId="0"/>
  </sheetViews>
  <sheetFormatPr defaultColWidth="9.140625" defaultRowHeight="12.75" x14ac:dyDescent="0.25"/>
  <cols>
    <col min="1" max="1" width="11.7109375" style="22" customWidth="1"/>
    <col min="2" max="2" width="30" style="22" bestFit="1" customWidth="1"/>
    <col min="3" max="3" width="31.42578125" style="22" customWidth="1"/>
    <col min="4" max="4" width="15.5703125" style="22" customWidth="1"/>
    <col min="5" max="5" width="15" style="22" customWidth="1"/>
    <col min="6" max="6" width="17.7109375" style="22" customWidth="1"/>
    <col min="7" max="7" width="5.7109375" style="23" customWidth="1"/>
    <col min="8" max="8" width="17" style="23" customWidth="1"/>
    <col min="9" max="9" width="5.7109375" style="22" customWidth="1"/>
    <col min="10" max="10" width="17.85546875" style="22" customWidth="1"/>
    <col min="11" max="11" width="5.7109375" style="22" customWidth="1"/>
    <col min="12" max="12" width="9.7109375" style="22" customWidth="1"/>
    <col min="13" max="19" width="9.28515625" style="22" customWidth="1"/>
    <col min="20" max="16384" width="9.140625" style="22"/>
  </cols>
  <sheetData>
    <row r="1" spans="1:75" ht="38.25" customHeight="1" x14ac:dyDescent="0.25">
      <c r="A1" s="21" t="s">
        <v>39</v>
      </c>
    </row>
    <row r="2" spans="1:75" ht="15" x14ac:dyDescent="0.25">
      <c r="A2" s="24" t="s">
        <v>42</v>
      </c>
      <c r="D2" s="24" t="s">
        <v>26</v>
      </c>
    </row>
    <row r="3" spans="1:75" ht="15" x14ac:dyDescent="0.25">
      <c r="A3" s="24" t="s">
        <v>38</v>
      </c>
      <c r="D3" s="22" t="s">
        <v>37</v>
      </c>
    </row>
    <row r="4" spans="1:75" ht="15" x14ac:dyDescent="0.25">
      <c r="A4" s="24" t="s">
        <v>43</v>
      </c>
      <c r="D4" s="22" t="s">
        <v>25</v>
      </c>
    </row>
    <row r="5" spans="1:75" x14ac:dyDescent="0.25">
      <c r="A5" s="24" t="s">
        <v>44</v>
      </c>
      <c r="D5" s="22" t="s">
        <v>40</v>
      </c>
    </row>
    <row r="6" spans="1:75" ht="15" x14ac:dyDescent="0.25">
      <c r="A6" s="24" t="s">
        <v>45</v>
      </c>
    </row>
    <row r="7" spans="1:75" x14ac:dyDescent="0.25">
      <c r="A7" s="24" t="s">
        <v>24</v>
      </c>
      <c r="D7" s="24" t="s">
        <v>27</v>
      </c>
    </row>
    <row r="8" spans="1:75" ht="27.6" customHeight="1" x14ac:dyDescent="0.25">
      <c r="A8" s="34" t="s">
        <v>46</v>
      </c>
      <c r="D8" s="46" t="s">
        <v>41</v>
      </c>
      <c r="E8" s="46"/>
      <c r="F8" s="46"/>
      <c r="G8" s="46"/>
      <c r="H8" s="46"/>
      <c r="I8" s="46"/>
      <c r="J8" s="46"/>
      <c r="K8" s="46"/>
    </row>
    <row r="9" spans="1:75" x14ac:dyDescent="0.25">
      <c r="A9" s="24"/>
    </row>
    <row r="10" spans="1:75" ht="26.45" customHeight="1" x14ac:dyDescent="0.25">
      <c r="A10" s="47" t="s">
        <v>0</v>
      </c>
      <c r="B10" s="47" t="s">
        <v>1</v>
      </c>
      <c r="C10" s="47" t="s">
        <v>19</v>
      </c>
      <c r="D10" s="47" t="s">
        <v>13</v>
      </c>
      <c r="E10" s="50" t="s">
        <v>2</v>
      </c>
      <c r="F10" s="47" t="s">
        <v>34</v>
      </c>
      <c r="G10" s="47"/>
      <c r="H10" s="47" t="s">
        <v>35</v>
      </c>
      <c r="I10" s="47"/>
      <c r="J10" s="47" t="s">
        <v>36</v>
      </c>
      <c r="K10" s="47"/>
      <c r="L10" s="47" t="s">
        <v>15</v>
      </c>
      <c r="M10" s="47" t="s">
        <v>14</v>
      </c>
      <c r="N10" s="47" t="s">
        <v>16</v>
      </c>
      <c r="O10" s="47" t="s">
        <v>31</v>
      </c>
      <c r="P10" s="47" t="s">
        <v>32</v>
      </c>
      <c r="Q10" s="47" t="s">
        <v>33</v>
      </c>
      <c r="R10" s="47" t="s">
        <v>3</v>
      </c>
      <c r="S10" s="47" t="s">
        <v>4</v>
      </c>
    </row>
    <row r="11" spans="1:75" ht="59.45" customHeight="1" x14ac:dyDescent="0.25">
      <c r="A11" s="49"/>
      <c r="B11" s="49"/>
      <c r="C11" s="49"/>
      <c r="D11" s="49"/>
      <c r="E11" s="51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75" ht="28.5" customHeight="1" x14ac:dyDescent="0.25">
      <c r="A12" s="48"/>
      <c r="B12" s="48"/>
      <c r="C12" s="48"/>
      <c r="D12" s="48"/>
      <c r="E12" s="52"/>
      <c r="F12" s="25" t="s">
        <v>28</v>
      </c>
      <c r="G12" s="26" t="s">
        <v>29</v>
      </c>
      <c r="H12" s="26" t="s">
        <v>28</v>
      </c>
      <c r="I12" s="26" t="s">
        <v>29</v>
      </c>
      <c r="J12" s="26" t="s">
        <v>28</v>
      </c>
      <c r="K12" s="26" t="s">
        <v>29</v>
      </c>
      <c r="L12" s="26" t="s">
        <v>30</v>
      </c>
      <c r="M12" s="26" t="s">
        <v>21</v>
      </c>
      <c r="N12" s="26" t="s">
        <v>21</v>
      </c>
      <c r="O12" s="26" t="s">
        <v>22</v>
      </c>
      <c r="P12" s="26" t="s">
        <v>23</v>
      </c>
      <c r="Q12" s="26" t="s">
        <v>23</v>
      </c>
      <c r="R12" s="26" t="s">
        <v>22</v>
      </c>
      <c r="S12" s="26"/>
    </row>
    <row r="13" spans="1:75" s="27" customFormat="1" x14ac:dyDescent="0.2">
      <c r="A13" s="28" t="s">
        <v>47</v>
      </c>
      <c r="B13" s="29" t="s">
        <v>69</v>
      </c>
      <c r="C13" s="29" t="s">
        <v>58</v>
      </c>
      <c r="D13" s="35">
        <v>2287760</v>
      </c>
      <c r="E13" s="35">
        <v>1300000</v>
      </c>
      <c r="F13" s="32" t="s">
        <v>80</v>
      </c>
      <c r="G13" s="31" t="s">
        <v>81</v>
      </c>
      <c r="H13" s="31" t="s">
        <v>88</v>
      </c>
      <c r="I13" s="31" t="s">
        <v>85</v>
      </c>
      <c r="J13" s="31" t="s">
        <v>97</v>
      </c>
      <c r="K13" s="31" t="s">
        <v>85</v>
      </c>
      <c r="L13" s="36">
        <v>28</v>
      </c>
      <c r="M13" s="36">
        <v>10</v>
      </c>
      <c r="N13" s="36">
        <v>11</v>
      </c>
      <c r="O13" s="36">
        <v>4</v>
      </c>
      <c r="P13" s="36">
        <v>5</v>
      </c>
      <c r="Q13" s="36">
        <v>6</v>
      </c>
      <c r="R13" s="36">
        <v>3</v>
      </c>
      <c r="S13" s="30">
        <f>SUM(L13:R13)</f>
        <v>67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</row>
    <row r="14" spans="1:75" s="27" customFormat="1" x14ac:dyDescent="0.2">
      <c r="A14" s="28" t="s">
        <v>48</v>
      </c>
      <c r="B14" s="29" t="s">
        <v>70</v>
      </c>
      <c r="C14" s="29" t="s">
        <v>59</v>
      </c>
      <c r="D14" s="35">
        <v>770000</v>
      </c>
      <c r="E14" s="35">
        <v>550000</v>
      </c>
      <c r="F14" s="32" t="s">
        <v>82</v>
      </c>
      <c r="G14" s="31" t="s">
        <v>81</v>
      </c>
      <c r="H14" s="31" t="s">
        <v>86</v>
      </c>
      <c r="I14" s="31" t="s">
        <v>81</v>
      </c>
      <c r="J14" s="31" t="s">
        <v>98</v>
      </c>
      <c r="K14" s="31" t="s">
        <v>85</v>
      </c>
      <c r="L14" s="36">
        <v>35</v>
      </c>
      <c r="M14" s="36">
        <v>10</v>
      </c>
      <c r="N14" s="36">
        <v>13</v>
      </c>
      <c r="O14" s="36">
        <v>5</v>
      </c>
      <c r="P14" s="36">
        <v>8</v>
      </c>
      <c r="Q14" s="36">
        <v>9</v>
      </c>
      <c r="R14" s="36">
        <v>4</v>
      </c>
      <c r="S14" s="30">
        <f t="shared" ref="S14:S23" si="0">SUM(L14:R14)</f>
        <v>84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</row>
    <row r="15" spans="1:75" s="27" customFormat="1" x14ac:dyDescent="0.2">
      <c r="A15" s="28" t="s">
        <v>49</v>
      </c>
      <c r="B15" s="29" t="s">
        <v>71</v>
      </c>
      <c r="C15" s="29" t="s">
        <v>60</v>
      </c>
      <c r="D15" s="35">
        <v>1620250</v>
      </c>
      <c r="E15" s="35">
        <v>850000</v>
      </c>
      <c r="F15" s="32" t="s">
        <v>83</v>
      </c>
      <c r="G15" s="31" t="s">
        <v>83</v>
      </c>
      <c r="H15" s="31" t="s">
        <v>92</v>
      </c>
      <c r="I15" s="31" t="s">
        <v>81</v>
      </c>
      <c r="J15" s="31" t="s">
        <v>99</v>
      </c>
      <c r="K15" s="31" t="s">
        <v>81</v>
      </c>
      <c r="L15" s="36">
        <v>27</v>
      </c>
      <c r="M15" s="36">
        <v>13</v>
      </c>
      <c r="N15" s="36">
        <v>12</v>
      </c>
      <c r="O15" s="36">
        <v>5</v>
      </c>
      <c r="P15" s="36">
        <v>7</v>
      </c>
      <c r="Q15" s="36">
        <v>9</v>
      </c>
      <c r="R15" s="36">
        <v>5</v>
      </c>
      <c r="S15" s="30">
        <f t="shared" si="0"/>
        <v>78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</row>
    <row r="16" spans="1:75" s="27" customFormat="1" x14ac:dyDescent="0.2">
      <c r="A16" s="28" t="s">
        <v>50</v>
      </c>
      <c r="B16" s="29" t="s">
        <v>72</v>
      </c>
      <c r="C16" s="29" t="s">
        <v>61</v>
      </c>
      <c r="D16" s="35">
        <v>1920000</v>
      </c>
      <c r="E16" s="35">
        <v>1200000</v>
      </c>
      <c r="F16" s="32" t="s">
        <v>84</v>
      </c>
      <c r="G16" s="31" t="s">
        <v>85</v>
      </c>
      <c r="H16" s="31" t="s">
        <v>80</v>
      </c>
      <c r="I16" s="31" t="s">
        <v>81</v>
      </c>
      <c r="J16" s="31" t="s">
        <v>100</v>
      </c>
      <c r="K16" s="31" t="s">
        <v>81</v>
      </c>
      <c r="L16" s="36">
        <v>25</v>
      </c>
      <c r="M16" s="36">
        <v>11</v>
      </c>
      <c r="N16" s="36">
        <v>10</v>
      </c>
      <c r="O16" s="36">
        <v>5</v>
      </c>
      <c r="P16" s="36">
        <v>8</v>
      </c>
      <c r="Q16" s="36">
        <v>6</v>
      </c>
      <c r="R16" s="36">
        <v>4</v>
      </c>
      <c r="S16" s="30">
        <f t="shared" si="0"/>
        <v>69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</row>
    <row r="17" spans="1:75" s="27" customFormat="1" x14ac:dyDescent="0.2">
      <c r="A17" s="28" t="s">
        <v>51</v>
      </c>
      <c r="B17" s="29" t="s">
        <v>73</v>
      </c>
      <c r="C17" s="29" t="s">
        <v>62</v>
      </c>
      <c r="D17" s="35">
        <v>1542000</v>
      </c>
      <c r="E17" s="35">
        <v>820000</v>
      </c>
      <c r="F17" s="32" t="s">
        <v>86</v>
      </c>
      <c r="G17" s="31" t="s">
        <v>85</v>
      </c>
      <c r="H17" s="31" t="s">
        <v>82</v>
      </c>
      <c r="I17" s="31" t="s">
        <v>85</v>
      </c>
      <c r="J17" s="31" t="s">
        <v>101</v>
      </c>
      <c r="K17" s="31" t="s">
        <v>81</v>
      </c>
      <c r="L17" s="36">
        <v>25</v>
      </c>
      <c r="M17" s="36">
        <v>8</v>
      </c>
      <c r="N17" s="36">
        <v>9</v>
      </c>
      <c r="O17" s="36">
        <v>5</v>
      </c>
      <c r="P17" s="36">
        <v>8</v>
      </c>
      <c r="Q17" s="36">
        <v>7</v>
      </c>
      <c r="R17" s="36">
        <v>4</v>
      </c>
      <c r="S17" s="30">
        <f t="shared" si="0"/>
        <v>66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1:75" s="27" customFormat="1" x14ac:dyDescent="0.2">
      <c r="A18" s="28" t="s">
        <v>52</v>
      </c>
      <c r="B18" s="29" t="s">
        <v>74</v>
      </c>
      <c r="C18" s="29" t="s">
        <v>63</v>
      </c>
      <c r="D18" s="35">
        <v>2837842</v>
      </c>
      <c r="E18" s="35">
        <v>1000000</v>
      </c>
      <c r="F18" s="32" t="s">
        <v>87</v>
      </c>
      <c r="G18" s="31" t="s">
        <v>81</v>
      </c>
      <c r="H18" s="31" t="s">
        <v>93</v>
      </c>
      <c r="I18" s="31" t="s">
        <v>81</v>
      </c>
      <c r="J18" s="31" t="s">
        <v>102</v>
      </c>
      <c r="K18" s="31" t="s">
        <v>81</v>
      </c>
      <c r="L18" s="36">
        <v>30</v>
      </c>
      <c r="M18" s="36">
        <v>10</v>
      </c>
      <c r="N18" s="36">
        <v>13</v>
      </c>
      <c r="O18" s="36">
        <v>5</v>
      </c>
      <c r="P18" s="36">
        <v>10</v>
      </c>
      <c r="Q18" s="36">
        <v>10</v>
      </c>
      <c r="R18" s="36">
        <v>3</v>
      </c>
      <c r="S18" s="30">
        <f t="shared" si="0"/>
        <v>81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</row>
    <row r="19" spans="1:75" s="27" customFormat="1" x14ac:dyDescent="0.2">
      <c r="A19" s="28" t="s">
        <v>53</v>
      </c>
      <c r="B19" s="29" t="s">
        <v>75</v>
      </c>
      <c r="C19" s="29" t="s">
        <v>64</v>
      </c>
      <c r="D19" s="35">
        <v>1204000</v>
      </c>
      <c r="E19" s="35">
        <v>550000</v>
      </c>
      <c r="F19" s="32" t="s">
        <v>88</v>
      </c>
      <c r="G19" s="31" t="s">
        <v>81</v>
      </c>
      <c r="H19" s="31" t="s">
        <v>94</v>
      </c>
      <c r="I19" s="31" t="s">
        <v>81</v>
      </c>
      <c r="J19" s="31" t="s">
        <v>83</v>
      </c>
      <c r="K19" s="31" t="s">
        <v>83</v>
      </c>
      <c r="L19" s="36">
        <v>35</v>
      </c>
      <c r="M19" s="36">
        <v>11</v>
      </c>
      <c r="N19" s="36">
        <v>14</v>
      </c>
      <c r="O19" s="36">
        <v>5</v>
      </c>
      <c r="P19" s="36">
        <v>9</v>
      </c>
      <c r="Q19" s="36">
        <v>9</v>
      </c>
      <c r="R19" s="36">
        <v>2</v>
      </c>
      <c r="S19" s="30">
        <f t="shared" si="0"/>
        <v>85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</row>
    <row r="20" spans="1:75" s="27" customFormat="1" x14ac:dyDescent="0.2">
      <c r="A20" s="28" t="s">
        <v>54</v>
      </c>
      <c r="B20" s="29" t="s">
        <v>76</v>
      </c>
      <c r="C20" s="29" t="s">
        <v>65</v>
      </c>
      <c r="D20" s="35">
        <v>2921564</v>
      </c>
      <c r="E20" s="35">
        <v>1300000</v>
      </c>
      <c r="F20" s="32" t="s">
        <v>89</v>
      </c>
      <c r="G20" s="31" t="s">
        <v>81</v>
      </c>
      <c r="H20" s="31" t="s">
        <v>87</v>
      </c>
      <c r="I20" s="31" t="s">
        <v>85</v>
      </c>
      <c r="J20" s="31" t="s">
        <v>103</v>
      </c>
      <c r="K20" s="31" t="s">
        <v>81</v>
      </c>
      <c r="L20" s="36">
        <v>20</v>
      </c>
      <c r="M20" s="36">
        <v>8</v>
      </c>
      <c r="N20" s="36">
        <v>10</v>
      </c>
      <c r="O20" s="36">
        <v>4</v>
      </c>
      <c r="P20" s="36">
        <v>7</v>
      </c>
      <c r="Q20" s="36">
        <v>8</v>
      </c>
      <c r="R20" s="36">
        <v>3</v>
      </c>
      <c r="S20" s="30">
        <f t="shared" si="0"/>
        <v>60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 s="27" customFormat="1" x14ac:dyDescent="0.2">
      <c r="A21" s="28" t="s">
        <v>55</v>
      </c>
      <c r="B21" s="29" t="s">
        <v>77</v>
      </c>
      <c r="C21" s="29" t="s">
        <v>66</v>
      </c>
      <c r="D21" s="35">
        <v>1495500</v>
      </c>
      <c r="E21" s="35">
        <v>700000</v>
      </c>
      <c r="F21" s="32" t="s">
        <v>90</v>
      </c>
      <c r="G21" s="31" t="s">
        <v>81</v>
      </c>
      <c r="H21" s="31" t="s">
        <v>91</v>
      </c>
      <c r="I21" s="31" t="s">
        <v>81</v>
      </c>
      <c r="J21" s="31" t="s">
        <v>104</v>
      </c>
      <c r="K21" s="31" t="s">
        <v>81</v>
      </c>
      <c r="L21" s="36">
        <v>37</v>
      </c>
      <c r="M21" s="36">
        <v>13</v>
      </c>
      <c r="N21" s="36">
        <v>13</v>
      </c>
      <c r="O21" s="36">
        <v>5</v>
      </c>
      <c r="P21" s="36">
        <v>9</v>
      </c>
      <c r="Q21" s="36">
        <v>10</v>
      </c>
      <c r="R21" s="36">
        <v>2</v>
      </c>
      <c r="S21" s="30">
        <f t="shared" si="0"/>
        <v>89</v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1:75" s="27" customFormat="1" x14ac:dyDescent="0.2">
      <c r="A22" s="28" t="s">
        <v>56</v>
      </c>
      <c r="B22" s="29" t="s">
        <v>78</v>
      </c>
      <c r="C22" s="29" t="s">
        <v>67</v>
      </c>
      <c r="D22" s="35">
        <v>2986000</v>
      </c>
      <c r="E22" s="35">
        <v>943000</v>
      </c>
      <c r="F22" s="32" t="s">
        <v>83</v>
      </c>
      <c r="G22" s="31" t="s">
        <v>83</v>
      </c>
      <c r="H22" s="31" t="s">
        <v>95</v>
      </c>
      <c r="I22" s="31" t="s">
        <v>83</v>
      </c>
      <c r="J22" s="31" t="s">
        <v>105</v>
      </c>
      <c r="K22" s="31" t="s">
        <v>81</v>
      </c>
      <c r="L22" s="36">
        <v>35</v>
      </c>
      <c r="M22" s="36">
        <v>9</v>
      </c>
      <c r="N22" s="36">
        <v>12</v>
      </c>
      <c r="O22" s="36">
        <v>4</v>
      </c>
      <c r="P22" s="36">
        <v>8</v>
      </c>
      <c r="Q22" s="36">
        <v>8</v>
      </c>
      <c r="R22" s="36">
        <v>4</v>
      </c>
      <c r="S22" s="30">
        <f t="shared" si="0"/>
        <v>80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</row>
    <row r="23" spans="1:75" s="27" customFormat="1" x14ac:dyDescent="0.2">
      <c r="A23" s="28" t="s">
        <v>57</v>
      </c>
      <c r="B23" s="29" t="s">
        <v>79</v>
      </c>
      <c r="C23" s="29" t="s">
        <v>68</v>
      </c>
      <c r="D23" s="35">
        <v>1746000</v>
      </c>
      <c r="E23" s="35">
        <v>873000</v>
      </c>
      <c r="F23" s="32" t="s">
        <v>91</v>
      </c>
      <c r="G23" s="31" t="s">
        <v>85</v>
      </c>
      <c r="H23" s="31" t="s">
        <v>96</v>
      </c>
      <c r="I23" s="31" t="s">
        <v>81</v>
      </c>
      <c r="J23" s="31" t="s">
        <v>106</v>
      </c>
      <c r="K23" s="31" t="s">
        <v>85</v>
      </c>
      <c r="L23" s="36">
        <v>25</v>
      </c>
      <c r="M23" s="36">
        <v>10</v>
      </c>
      <c r="N23" s="36">
        <v>11</v>
      </c>
      <c r="O23" s="36">
        <v>4</v>
      </c>
      <c r="P23" s="36">
        <v>7</v>
      </c>
      <c r="Q23" s="36">
        <v>5</v>
      </c>
      <c r="R23" s="36">
        <v>2</v>
      </c>
      <c r="S23" s="30">
        <f t="shared" si="0"/>
        <v>64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</row>
    <row r="24" spans="1:75" x14ac:dyDescent="0.25">
      <c r="D24" s="33">
        <f>SUM(D13:D23)</f>
        <v>21330916</v>
      </c>
      <c r="E24" s="33">
        <f>SUM(E13:E23)</f>
        <v>10086000</v>
      </c>
      <c r="F24" s="33"/>
    </row>
    <row r="25" spans="1:75" x14ac:dyDescent="0.25">
      <c r="E25" s="33"/>
      <c r="F25" s="33"/>
      <c r="G25" s="33"/>
      <c r="H25" s="3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3" xr:uid="{246DDDDA-D2B6-4983-98F3-5C79649C0612}">
      <formula1>40</formula1>
    </dataValidation>
    <dataValidation type="decimal" operator="lessThanOrEqual" allowBlank="1" showInputMessage="1" showErrorMessage="1" error="max. 15" sqref="M13:N23" xr:uid="{A1471CCE-FFEA-45E5-89B6-748910FC3FDB}">
      <formula1>15</formula1>
    </dataValidation>
    <dataValidation type="decimal" operator="lessThanOrEqual" allowBlank="1" showInputMessage="1" showErrorMessage="1" error="max. 10" sqref="P13:Q23" xr:uid="{A6F66812-6B28-49E4-9D9B-5B0170E415FD}">
      <formula1>10</formula1>
    </dataValidation>
    <dataValidation type="decimal" operator="lessThanOrEqual" allowBlank="1" showInputMessage="1" showErrorMessage="1" error="max. 5" sqref="O13:O23 R13:R23" xr:uid="{1D3C6787-7BCC-4465-BF33-83647520A157}">
      <formula1>5</formula1>
    </dataValidation>
  </dataValidation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999D5-5B6E-4F0C-B745-76CD19C540DB}">
  <dimension ref="A1:BW25"/>
  <sheetViews>
    <sheetView workbookViewId="0"/>
  </sheetViews>
  <sheetFormatPr defaultColWidth="9.140625" defaultRowHeight="12.75" x14ac:dyDescent="0.25"/>
  <cols>
    <col min="1" max="1" width="11.7109375" style="22" customWidth="1"/>
    <col min="2" max="2" width="30" style="22" bestFit="1" customWidth="1"/>
    <col min="3" max="3" width="31.42578125" style="22" customWidth="1"/>
    <col min="4" max="4" width="15.5703125" style="22" customWidth="1"/>
    <col min="5" max="5" width="15" style="22" customWidth="1"/>
    <col min="6" max="6" width="17.7109375" style="22" customWidth="1"/>
    <col min="7" max="7" width="5.7109375" style="23" customWidth="1"/>
    <col min="8" max="8" width="17" style="23" customWidth="1"/>
    <col min="9" max="9" width="5.7109375" style="22" customWidth="1"/>
    <col min="10" max="10" width="17.85546875" style="22" customWidth="1"/>
    <col min="11" max="11" width="5.7109375" style="22" customWidth="1"/>
    <col min="12" max="12" width="9.7109375" style="22" customWidth="1"/>
    <col min="13" max="19" width="9.28515625" style="22" customWidth="1"/>
    <col min="20" max="16384" width="9.140625" style="22"/>
  </cols>
  <sheetData>
    <row r="1" spans="1:75" ht="38.25" customHeight="1" x14ac:dyDescent="0.25">
      <c r="A1" s="21" t="s">
        <v>39</v>
      </c>
    </row>
    <row r="2" spans="1:75" ht="15" x14ac:dyDescent="0.25">
      <c r="A2" s="24" t="s">
        <v>42</v>
      </c>
      <c r="D2" s="24" t="s">
        <v>26</v>
      </c>
    </row>
    <row r="3" spans="1:75" ht="15" x14ac:dyDescent="0.25">
      <c r="A3" s="24" t="s">
        <v>38</v>
      </c>
      <c r="D3" s="22" t="s">
        <v>37</v>
      </c>
    </row>
    <row r="4" spans="1:75" ht="15" x14ac:dyDescent="0.25">
      <c r="A4" s="24" t="s">
        <v>43</v>
      </c>
      <c r="D4" s="22" t="s">
        <v>25</v>
      </c>
    </row>
    <row r="5" spans="1:75" x14ac:dyDescent="0.25">
      <c r="A5" s="24" t="s">
        <v>44</v>
      </c>
      <c r="D5" s="22" t="s">
        <v>40</v>
      </c>
    </row>
    <row r="6" spans="1:75" ht="15" x14ac:dyDescent="0.25">
      <c r="A6" s="24" t="s">
        <v>45</v>
      </c>
    </row>
    <row r="7" spans="1:75" x14ac:dyDescent="0.25">
      <c r="A7" s="24" t="s">
        <v>24</v>
      </c>
      <c r="D7" s="24" t="s">
        <v>27</v>
      </c>
    </row>
    <row r="8" spans="1:75" ht="27.6" customHeight="1" x14ac:dyDescent="0.25">
      <c r="A8" s="34" t="s">
        <v>46</v>
      </c>
      <c r="D8" s="46" t="s">
        <v>41</v>
      </c>
      <c r="E8" s="46"/>
      <c r="F8" s="46"/>
      <c r="G8" s="46"/>
      <c r="H8" s="46"/>
      <c r="I8" s="46"/>
      <c r="J8" s="46"/>
      <c r="K8" s="46"/>
    </row>
    <row r="9" spans="1:75" x14ac:dyDescent="0.25">
      <c r="A9" s="24"/>
    </row>
    <row r="10" spans="1:75" ht="26.45" customHeight="1" x14ac:dyDescent="0.25">
      <c r="A10" s="47" t="s">
        <v>0</v>
      </c>
      <c r="B10" s="47" t="s">
        <v>1</v>
      </c>
      <c r="C10" s="47" t="s">
        <v>19</v>
      </c>
      <c r="D10" s="47" t="s">
        <v>13</v>
      </c>
      <c r="E10" s="50" t="s">
        <v>2</v>
      </c>
      <c r="F10" s="47" t="s">
        <v>34</v>
      </c>
      <c r="G10" s="47"/>
      <c r="H10" s="47" t="s">
        <v>35</v>
      </c>
      <c r="I10" s="47"/>
      <c r="J10" s="47" t="s">
        <v>36</v>
      </c>
      <c r="K10" s="47"/>
      <c r="L10" s="47" t="s">
        <v>15</v>
      </c>
      <c r="M10" s="47" t="s">
        <v>14</v>
      </c>
      <c r="N10" s="47" t="s">
        <v>16</v>
      </c>
      <c r="O10" s="47" t="s">
        <v>31</v>
      </c>
      <c r="P10" s="47" t="s">
        <v>32</v>
      </c>
      <c r="Q10" s="47" t="s">
        <v>33</v>
      </c>
      <c r="R10" s="47" t="s">
        <v>3</v>
      </c>
      <c r="S10" s="47" t="s">
        <v>4</v>
      </c>
    </row>
    <row r="11" spans="1:75" ht="59.45" customHeight="1" x14ac:dyDescent="0.25">
      <c r="A11" s="49"/>
      <c r="B11" s="49"/>
      <c r="C11" s="49"/>
      <c r="D11" s="49"/>
      <c r="E11" s="51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</row>
    <row r="12" spans="1:75" ht="28.5" customHeight="1" x14ac:dyDescent="0.25">
      <c r="A12" s="48"/>
      <c r="B12" s="48"/>
      <c r="C12" s="48"/>
      <c r="D12" s="48"/>
      <c r="E12" s="52"/>
      <c r="F12" s="25" t="s">
        <v>28</v>
      </c>
      <c r="G12" s="26" t="s">
        <v>29</v>
      </c>
      <c r="H12" s="26" t="s">
        <v>28</v>
      </c>
      <c r="I12" s="26" t="s">
        <v>29</v>
      </c>
      <c r="J12" s="26" t="s">
        <v>28</v>
      </c>
      <c r="K12" s="26" t="s">
        <v>29</v>
      </c>
      <c r="L12" s="26" t="s">
        <v>30</v>
      </c>
      <c r="M12" s="26" t="s">
        <v>21</v>
      </c>
      <c r="N12" s="26" t="s">
        <v>21</v>
      </c>
      <c r="O12" s="26" t="s">
        <v>22</v>
      </c>
      <c r="P12" s="26" t="s">
        <v>23</v>
      </c>
      <c r="Q12" s="26" t="s">
        <v>23</v>
      </c>
      <c r="R12" s="26" t="s">
        <v>22</v>
      </c>
      <c r="S12" s="26"/>
    </row>
    <row r="13" spans="1:75" s="27" customFormat="1" x14ac:dyDescent="0.2">
      <c r="A13" s="28" t="s">
        <v>47</v>
      </c>
      <c r="B13" s="29" t="s">
        <v>69</v>
      </c>
      <c r="C13" s="29" t="s">
        <v>58</v>
      </c>
      <c r="D13" s="35">
        <v>2287760</v>
      </c>
      <c r="E13" s="35">
        <v>1300000</v>
      </c>
      <c r="F13" s="32" t="s">
        <v>80</v>
      </c>
      <c r="G13" s="31" t="s">
        <v>81</v>
      </c>
      <c r="H13" s="31" t="s">
        <v>88</v>
      </c>
      <c r="I13" s="31" t="s">
        <v>85</v>
      </c>
      <c r="J13" s="31" t="s">
        <v>97</v>
      </c>
      <c r="K13" s="31" t="s">
        <v>85</v>
      </c>
      <c r="L13" s="36">
        <v>28</v>
      </c>
      <c r="M13" s="36">
        <v>9</v>
      </c>
      <c r="N13" s="36">
        <v>10</v>
      </c>
      <c r="O13" s="36">
        <v>3</v>
      </c>
      <c r="P13" s="36">
        <v>6</v>
      </c>
      <c r="Q13" s="36">
        <v>7</v>
      </c>
      <c r="R13" s="36">
        <v>3</v>
      </c>
      <c r="S13" s="30">
        <f>SUM(L13:R13)</f>
        <v>66</v>
      </c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</row>
    <row r="14" spans="1:75" s="27" customFormat="1" x14ac:dyDescent="0.2">
      <c r="A14" s="28" t="s">
        <v>48</v>
      </c>
      <c r="B14" s="29" t="s">
        <v>70</v>
      </c>
      <c r="C14" s="29" t="s">
        <v>59</v>
      </c>
      <c r="D14" s="35">
        <v>770000</v>
      </c>
      <c r="E14" s="35">
        <v>550000</v>
      </c>
      <c r="F14" s="32" t="s">
        <v>82</v>
      </c>
      <c r="G14" s="31" t="s">
        <v>81</v>
      </c>
      <c r="H14" s="31" t="s">
        <v>86</v>
      </c>
      <c r="I14" s="31" t="s">
        <v>81</v>
      </c>
      <c r="J14" s="31" t="s">
        <v>98</v>
      </c>
      <c r="K14" s="31" t="s">
        <v>85</v>
      </c>
      <c r="L14" s="36">
        <v>35</v>
      </c>
      <c r="M14" s="36">
        <v>12</v>
      </c>
      <c r="N14" s="36">
        <v>12</v>
      </c>
      <c r="O14" s="36">
        <v>5</v>
      </c>
      <c r="P14" s="36">
        <v>8</v>
      </c>
      <c r="Q14" s="36">
        <v>8</v>
      </c>
      <c r="R14" s="36">
        <v>4</v>
      </c>
      <c r="S14" s="30">
        <f t="shared" ref="S14:S23" si="0">SUM(L14:R14)</f>
        <v>84</v>
      </c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</row>
    <row r="15" spans="1:75" s="27" customFormat="1" x14ac:dyDescent="0.2">
      <c r="A15" s="28" t="s">
        <v>49</v>
      </c>
      <c r="B15" s="29" t="s">
        <v>71</v>
      </c>
      <c r="C15" s="29" t="s">
        <v>60</v>
      </c>
      <c r="D15" s="35">
        <v>1620250</v>
      </c>
      <c r="E15" s="35">
        <v>850000</v>
      </c>
      <c r="F15" s="32" t="s">
        <v>83</v>
      </c>
      <c r="G15" s="31" t="s">
        <v>83</v>
      </c>
      <c r="H15" s="31" t="s">
        <v>92</v>
      </c>
      <c r="I15" s="31" t="s">
        <v>81</v>
      </c>
      <c r="J15" s="31" t="s">
        <v>99</v>
      </c>
      <c r="K15" s="31" t="s">
        <v>81</v>
      </c>
      <c r="L15" s="36">
        <v>27</v>
      </c>
      <c r="M15" s="36">
        <v>12</v>
      </c>
      <c r="N15" s="36">
        <v>10</v>
      </c>
      <c r="O15" s="36">
        <v>5</v>
      </c>
      <c r="P15" s="36">
        <v>8</v>
      </c>
      <c r="Q15" s="36">
        <v>9</v>
      </c>
      <c r="R15" s="36">
        <v>5</v>
      </c>
      <c r="S15" s="30">
        <f t="shared" si="0"/>
        <v>76</v>
      </c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</row>
    <row r="16" spans="1:75" s="27" customFormat="1" x14ac:dyDescent="0.2">
      <c r="A16" s="28" t="s">
        <v>50</v>
      </c>
      <c r="B16" s="29" t="s">
        <v>72</v>
      </c>
      <c r="C16" s="29" t="s">
        <v>61</v>
      </c>
      <c r="D16" s="35">
        <v>1920000</v>
      </c>
      <c r="E16" s="35">
        <v>1200000</v>
      </c>
      <c r="F16" s="32" t="s">
        <v>84</v>
      </c>
      <c r="G16" s="31" t="s">
        <v>85</v>
      </c>
      <c r="H16" s="31" t="s">
        <v>80</v>
      </c>
      <c r="I16" s="31" t="s">
        <v>81</v>
      </c>
      <c r="J16" s="31" t="s">
        <v>100</v>
      </c>
      <c r="K16" s="31" t="s">
        <v>81</v>
      </c>
      <c r="L16" s="36">
        <v>25</v>
      </c>
      <c r="M16" s="36">
        <v>11</v>
      </c>
      <c r="N16" s="36">
        <v>11</v>
      </c>
      <c r="O16" s="36">
        <v>4</v>
      </c>
      <c r="P16" s="36">
        <v>7</v>
      </c>
      <c r="Q16" s="36">
        <v>6</v>
      </c>
      <c r="R16" s="36">
        <v>4</v>
      </c>
      <c r="S16" s="30">
        <f t="shared" si="0"/>
        <v>68</v>
      </c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</row>
    <row r="17" spans="1:75" s="27" customFormat="1" x14ac:dyDescent="0.2">
      <c r="A17" s="28" t="s">
        <v>51</v>
      </c>
      <c r="B17" s="29" t="s">
        <v>73</v>
      </c>
      <c r="C17" s="29" t="s">
        <v>62</v>
      </c>
      <c r="D17" s="35">
        <v>1542000</v>
      </c>
      <c r="E17" s="35">
        <v>820000</v>
      </c>
      <c r="F17" s="32" t="s">
        <v>86</v>
      </c>
      <c r="G17" s="31" t="s">
        <v>85</v>
      </c>
      <c r="H17" s="31" t="s">
        <v>82</v>
      </c>
      <c r="I17" s="31" t="s">
        <v>85</v>
      </c>
      <c r="J17" s="31" t="s">
        <v>101</v>
      </c>
      <c r="K17" s="31" t="s">
        <v>81</v>
      </c>
      <c r="L17" s="36">
        <v>22</v>
      </c>
      <c r="M17" s="36">
        <v>9</v>
      </c>
      <c r="N17" s="36">
        <v>8</v>
      </c>
      <c r="O17" s="36">
        <v>4</v>
      </c>
      <c r="P17" s="36">
        <v>8</v>
      </c>
      <c r="Q17" s="36">
        <v>8</v>
      </c>
      <c r="R17" s="36">
        <v>4</v>
      </c>
      <c r="S17" s="30">
        <f t="shared" si="0"/>
        <v>63</v>
      </c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</row>
    <row r="18" spans="1:75" s="27" customFormat="1" x14ac:dyDescent="0.2">
      <c r="A18" s="28" t="s">
        <v>52</v>
      </c>
      <c r="B18" s="29" t="s">
        <v>74</v>
      </c>
      <c r="C18" s="29" t="s">
        <v>63</v>
      </c>
      <c r="D18" s="35">
        <v>2837842</v>
      </c>
      <c r="E18" s="35">
        <v>1000000</v>
      </c>
      <c r="F18" s="32" t="s">
        <v>87</v>
      </c>
      <c r="G18" s="31" t="s">
        <v>81</v>
      </c>
      <c r="H18" s="31" t="s">
        <v>93</v>
      </c>
      <c r="I18" s="31" t="s">
        <v>81</v>
      </c>
      <c r="J18" s="31" t="s">
        <v>102</v>
      </c>
      <c r="K18" s="31" t="s">
        <v>81</v>
      </c>
      <c r="L18" s="36">
        <v>32</v>
      </c>
      <c r="M18" s="36">
        <v>10</v>
      </c>
      <c r="N18" s="36">
        <v>11</v>
      </c>
      <c r="O18" s="36">
        <v>5</v>
      </c>
      <c r="P18" s="36">
        <v>10</v>
      </c>
      <c r="Q18" s="36">
        <v>9</v>
      </c>
      <c r="R18" s="36">
        <v>3</v>
      </c>
      <c r="S18" s="30">
        <f t="shared" si="0"/>
        <v>80</v>
      </c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</row>
    <row r="19" spans="1:75" s="27" customFormat="1" x14ac:dyDescent="0.2">
      <c r="A19" s="28" t="s">
        <v>53</v>
      </c>
      <c r="B19" s="29" t="s">
        <v>75</v>
      </c>
      <c r="C19" s="29" t="s">
        <v>64</v>
      </c>
      <c r="D19" s="35">
        <v>1204000</v>
      </c>
      <c r="E19" s="35">
        <v>550000</v>
      </c>
      <c r="F19" s="32" t="s">
        <v>88</v>
      </c>
      <c r="G19" s="31" t="s">
        <v>81</v>
      </c>
      <c r="H19" s="31" t="s">
        <v>94</v>
      </c>
      <c r="I19" s="31" t="s">
        <v>81</v>
      </c>
      <c r="J19" s="31" t="s">
        <v>83</v>
      </c>
      <c r="K19" s="31" t="s">
        <v>83</v>
      </c>
      <c r="L19" s="36">
        <v>36</v>
      </c>
      <c r="M19" s="36">
        <v>11</v>
      </c>
      <c r="N19" s="36">
        <v>13</v>
      </c>
      <c r="O19" s="36">
        <v>5</v>
      </c>
      <c r="P19" s="36">
        <v>8</v>
      </c>
      <c r="Q19" s="36">
        <v>8</v>
      </c>
      <c r="R19" s="36">
        <v>2</v>
      </c>
      <c r="S19" s="30">
        <f t="shared" si="0"/>
        <v>83</v>
      </c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</row>
    <row r="20" spans="1:75" s="27" customFormat="1" x14ac:dyDescent="0.2">
      <c r="A20" s="28" t="s">
        <v>54</v>
      </c>
      <c r="B20" s="29" t="s">
        <v>76</v>
      </c>
      <c r="C20" s="29" t="s">
        <v>65</v>
      </c>
      <c r="D20" s="35">
        <v>2921564</v>
      </c>
      <c r="E20" s="35">
        <v>1300000</v>
      </c>
      <c r="F20" s="32" t="s">
        <v>89</v>
      </c>
      <c r="G20" s="31" t="s">
        <v>81</v>
      </c>
      <c r="H20" s="31" t="s">
        <v>87</v>
      </c>
      <c r="I20" s="31" t="s">
        <v>85</v>
      </c>
      <c r="J20" s="31" t="s">
        <v>103</v>
      </c>
      <c r="K20" s="31" t="s">
        <v>81</v>
      </c>
      <c r="L20" s="36">
        <v>25</v>
      </c>
      <c r="M20" s="36">
        <v>9</v>
      </c>
      <c r="N20" s="36">
        <v>10</v>
      </c>
      <c r="O20" s="36">
        <v>4</v>
      </c>
      <c r="P20" s="36">
        <v>8</v>
      </c>
      <c r="Q20" s="36">
        <v>8</v>
      </c>
      <c r="R20" s="36">
        <v>3</v>
      </c>
      <c r="S20" s="30">
        <f t="shared" si="0"/>
        <v>67</v>
      </c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</row>
    <row r="21" spans="1:75" s="27" customFormat="1" x14ac:dyDescent="0.2">
      <c r="A21" s="28" t="s">
        <v>55</v>
      </c>
      <c r="B21" s="29" t="s">
        <v>77</v>
      </c>
      <c r="C21" s="29" t="s">
        <v>66</v>
      </c>
      <c r="D21" s="35">
        <v>1495500</v>
      </c>
      <c r="E21" s="35">
        <v>700000</v>
      </c>
      <c r="F21" s="32" t="s">
        <v>90</v>
      </c>
      <c r="G21" s="31" t="s">
        <v>81</v>
      </c>
      <c r="H21" s="31" t="s">
        <v>91</v>
      </c>
      <c r="I21" s="31" t="s">
        <v>81</v>
      </c>
      <c r="J21" s="31" t="s">
        <v>104</v>
      </c>
      <c r="K21" s="31" t="s">
        <v>81</v>
      </c>
      <c r="L21" s="36">
        <v>35</v>
      </c>
      <c r="M21" s="36">
        <v>13</v>
      </c>
      <c r="N21" s="36">
        <v>12</v>
      </c>
      <c r="O21" s="36">
        <v>5</v>
      </c>
      <c r="P21" s="36">
        <v>10</v>
      </c>
      <c r="Q21" s="36">
        <v>10</v>
      </c>
      <c r="R21" s="36">
        <v>2</v>
      </c>
      <c r="S21" s="30">
        <f t="shared" si="0"/>
        <v>87</v>
      </c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</row>
    <row r="22" spans="1:75" s="27" customFormat="1" x14ac:dyDescent="0.2">
      <c r="A22" s="28" t="s">
        <v>56</v>
      </c>
      <c r="B22" s="29" t="s">
        <v>78</v>
      </c>
      <c r="C22" s="29" t="s">
        <v>67</v>
      </c>
      <c r="D22" s="35">
        <v>2986000</v>
      </c>
      <c r="E22" s="35">
        <v>943000</v>
      </c>
      <c r="F22" s="32" t="s">
        <v>83</v>
      </c>
      <c r="G22" s="31" t="s">
        <v>83</v>
      </c>
      <c r="H22" s="31" t="s">
        <v>95</v>
      </c>
      <c r="I22" s="31" t="s">
        <v>83</v>
      </c>
      <c r="J22" s="31" t="s">
        <v>105</v>
      </c>
      <c r="K22" s="31" t="s">
        <v>81</v>
      </c>
      <c r="L22" s="36">
        <v>30</v>
      </c>
      <c r="M22" s="36">
        <v>11</v>
      </c>
      <c r="N22" s="36">
        <v>11</v>
      </c>
      <c r="O22" s="36">
        <v>4</v>
      </c>
      <c r="P22" s="36">
        <v>8</v>
      </c>
      <c r="Q22" s="36">
        <v>9</v>
      </c>
      <c r="R22" s="36">
        <v>4</v>
      </c>
      <c r="S22" s="30">
        <f t="shared" si="0"/>
        <v>77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</row>
    <row r="23" spans="1:75" s="27" customFormat="1" x14ac:dyDescent="0.2">
      <c r="A23" s="28" t="s">
        <v>57</v>
      </c>
      <c r="B23" s="29" t="s">
        <v>79</v>
      </c>
      <c r="C23" s="29" t="s">
        <v>68</v>
      </c>
      <c r="D23" s="35">
        <v>1746000</v>
      </c>
      <c r="E23" s="35">
        <v>873000</v>
      </c>
      <c r="F23" s="32" t="s">
        <v>91</v>
      </c>
      <c r="G23" s="31" t="s">
        <v>85</v>
      </c>
      <c r="H23" s="31" t="s">
        <v>96</v>
      </c>
      <c r="I23" s="31" t="s">
        <v>81</v>
      </c>
      <c r="J23" s="31" t="s">
        <v>106</v>
      </c>
      <c r="K23" s="31" t="s">
        <v>85</v>
      </c>
      <c r="L23" s="36">
        <v>21</v>
      </c>
      <c r="M23" s="36">
        <v>10</v>
      </c>
      <c r="N23" s="36">
        <v>10</v>
      </c>
      <c r="O23" s="36">
        <v>4</v>
      </c>
      <c r="P23" s="36">
        <v>6</v>
      </c>
      <c r="Q23" s="36">
        <v>7</v>
      </c>
      <c r="R23" s="36">
        <v>2</v>
      </c>
      <c r="S23" s="30">
        <f t="shared" si="0"/>
        <v>60</v>
      </c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</row>
    <row r="24" spans="1:75" x14ac:dyDescent="0.25">
      <c r="D24" s="33">
        <f>SUM(D13:D23)</f>
        <v>21330916</v>
      </c>
      <c r="E24" s="33">
        <f>SUM(E13:E23)</f>
        <v>10086000</v>
      </c>
      <c r="F24" s="33"/>
    </row>
    <row r="25" spans="1:75" x14ac:dyDescent="0.25">
      <c r="E25" s="33"/>
      <c r="F25" s="33"/>
      <c r="G25" s="33"/>
      <c r="H25" s="33"/>
    </row>
  </sheetData>
  <mergeCells count="17">
    <mergeCell ref="D8:K8"/>
    <mergeCell ref="A10:A12"/>
    <mergeCell ref="B10:B12"/>
    <mergeCell ref="C10:C12"/>
    <mergeCell ref="D10:D12"/>
    <mergeCell ref="E10:E12"/>
    <mergeCell ref="F10:G11"/>
    <mergeCell ref="H10:I11"/>
    <mergeCell ref="J10:K11"/>
    <mergeCell ref="R10:R11"/>
    <mergeCell ref="S10:S11"/>
    <mergeCell ref="L10:L11"/>
    <mergeCell ref="M10:M11"/>
    <mergeCell ref="N10:N11"/>
    <mergeCell ref="O10:O11"/>
    <mergeCell ref="P10:P11"/>
    <mergeCell ref="Q10:Q11"/>
  </mergeCells>
  <dataValidations count="4">
    <dataValidation type="decimal" operator="lessThanOrEqual" allowBlank="1" showInputMessage="1" showErrorMessage="1" error="max. 40" sqref="L13:L23" xr:uid="{A8795BBF-C8E1-4E26-9F9B-51286E4861F2}">
      <formula1>40</formula1>
    </dataValidation>
    <dataValidation type="decimal" operator="lessThanOrEqual" allowBlank="1" showInputMessage="1" showErrorMessage="1" error="max. 15" sqref="M13:N23" xr:uid="{92343143-46B2-45AB-BD04-D1FE556A6080}">
      <formula1>15</formula1>
    </dataValidation>
    <dataValidation type="decimal" operator="lessThanOrEqual" allowBlank="1" showInputMessage="1" showErrorMessage="1" error="max. 10" sqref="P13:Q23" xr:uid="{8583CA67-DC31-450B-8194-BB850D9049FA}">
      <formula1>10</formula1>
    </dataValidation>
    <dataValidation type="decimal" operator="lessThanOrEqual" allowBlank="1" showInputMessage="1" showErrorMessage="1" error="max. 5" sqref="O13:O23 R13:R23" xr:uid="{337C7D15-349D-4BDA-9E4C-2786D8AE6AA2}">
      <formula1>5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</vt:i4>
      </vt:variant>
    </vt:vector>
  </HeadingPairs>
  <TitlesOfParts>
    <vt:vector size="9" baseType="lpstr">
      <vt:lpstr>Krátkometrážní film</vt:lpstr>
      <vt:lpstr>HB</vt:lpstr>
      <vt:lpstr>JarK</vt:lpstr>
      <vt:lpstr>JK</vt:lpstr>
      <vt:lpstr>MŠ</vt:lpstr>
      <vt:lpstr>OZ</vt:lpstr>
      <vt:lpstr>PV</vt:lpstr>
      <vt:lpstr>RN</vt:lpstr>
      <vt:lpstr>'Krátkometrážní film'!Oblast_tisku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2019-08-09T10:35:55Z</dcterms:modified>
</cp:coreProperties>
</file>